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IYHT0A\Desktop\"/>
    </mc:Choice>
  </mc:AlternateContent>
  <xr:revisionPtr revIDLastSave="0" documentId="13_ncr:1_{47B92742-3E0F-4ADE-A96C-429F3C07D31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BOYGAN A'S" sheetId="1" r:id="rId1"/>
    <sheet name="GB BLUE RIBBONS" sheetId="2" r:id="rId2"/>
    <sheet name="MENASHA MACS" sheetId="3" r:id="rId3"/>
    <sheet name="APPLETON LEGENDS" sheetId="4" r:id="rId4"/>
    <sheet name="KEWASKUM A'S" sheetId="5" r:id="rId5"/>
  </sheets>
  <definedNames>
    <definedName name="_xlnm._FilterDatabase" localSheetId="0" hidden="1">'SHEBOYGAN A''S'!$A$3:$DJ$22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8" i="3" l="1"/>
  <c r="R48" i="3"/>
  <c r="Q40" i="3"/>
  <c r="R40" i="3"/>
  <c r="Q43" i="3"/>
  <c r="R43" i="3"/>
  <c r="Q37" i="3"/>
  <c r="R37" i="3"/>
  <c r="Q41" i="3"/>
  <c r="R41" i="3"/>
  <c r="Q38" i="3"/>
  <c r="R38" i="3"/>
  <c r="Q44" i="3"/>
  <c r="R44" i="3"/>
  <c r="Q46" i="3"/>
  <c r="R46" i="3"/>
  <c r="Q45" i="3"/>
  <c r="R45" i="3"/>
  <c r="Q42" i="3"/>
  <c r="R42" i="3"/>
  <c r="Q36" i="3"/>
  <c r="R36" i="3"/>
  <c r="Q39" i="3"/>
  <c r="R39" i="3"/>
  <c r="R47" i="3"/>
  <c r="Q47" i="3"/>
  <c r="Q35" i="5"/>
  <c r="R35" i="5"/>
  <c r="Q36" i="5"/>
  <c r="R36" i="5"/>
  <c r="Q37" i="5"/>
  <c r="R37" i="5"/>
  <c r="Q38" i="5"/>
  <c r="R38" i="5"/>
  <c r="Q39" i="5"/>
  <c r="R39" i="5"/>
  <c r="Q40" i="5"/>
  <c r="R40" i="5"/>
  <c r="Q41" i="5"/>
  <c r="R41" i="5"/>
  <c r="Q43" i="5"/>
  <c r="R43" i="5"/>
  <c r="Q42" i="5"/>
  <c r="R42" i="5"/>
  <c r="Q44" i="5"/>
  <c r="R44" i="5"/>
  <c r="R34" i="5"/>
  <c r="Q34" i="5"/>
  <c r="G4" i="5"/>
  <c r="H4" i="5"/>
  <c r="J4" i="5"/>
  <c r="G5" i="5"/>
  <c r="H5" i="5"/>
  <c r="J5" i="5"/>
  <c r="G8" i="5"/>
  <c r="H8" i="5"/>
  <c r="J8" i="5"/>
  <c r="G7" i="5"/>
  <c r="H7" i="5"/>
  <c r="J7" i="5"/>
  <c r="G6" i="5"/>
  <c r="H6" i="5"/>
  <c r="J6" i="5"/>
  <c r="G9" i="5"/>
  <c r="H9" i="5"/>
  <c r="J9" i="5"/>
  <c r="G10" i="5"/>
  <c r="H10" i="5"/>
  <c r="J10" i="5"/>
  <c r="G12" i="5"/>
  <c r="H12" i="5"/>
  <c r="J12" i="5"/>
  <c r="G11" i="5"/>
  <c r="H11" i="5"/>
  <c r="J11" i="5"/>
  <c r="G13" i="5"/>
  <c r="H13" i="5"/>
  <c r="J13" i="5"/>
  <c r="G14" i="5"/>
  <c r="H14" i="5"/>
  <c r="J14" i="5"/>
  <c r="G15" i="5"/>
  <c r="H15" i="5"/>
  <c r="J15" i="5"/>
  <c r="G16" i="5"/>
  <c r="H16" i="5"/>
  <c r="J16" i="5"/>
  <c r="G18" i="5"/>
  <c r="H18" i="5"/>
  <c r="J18" i="5"/>
  <c r="G17" i="5"/>
  <c r="H17" i="5"/>
  <c r="J17" i="5"/>
  <c r="G19" i="5"/>
  <c r="H19" i="5"/>
  <c r="J19" i="5"/>
  <c r="G20" i="5"/>
  <c r="H20" i="5"/>
  <c r="J20" i="5"/>
  <c r="G21" i="5"/>
  <c r="H21" i="5"/>
  <c r="J21" i="5"/>
  <c r="G22" i="5"/>
  <c r="H22" i="5"/>
  <c r="J22" i="5"/>
  <c r="G23" i="5"/>
  <c r="H23" i="5"/>
  <c r="J23" i="5"/>
  <c r="G24" i="5"/>
  <c r="H24" i="5"/>
  <c r="J24" i="5"/>
  <c r="G25" i="5"/>
  <c r="H25" i="5"/>
  <c r="J25" i="5"/>
  <c r="G26" i="5"/>
  <c r="H26" i="5"/>
  <c r="J26" i="5"/>
  <c r="G29" i="5"/>
  <c r="H29" i="5"/>
  <c r="J29" i="5"/>
  <c r="G28" i="5"/>
  <c r="H28" i="5"/>
  <c r="J28" i="5"/>
  <c r="G27" i="5"/>
  <c r="H27" i="5"/>
  <c r="J27" i="5"/>
  <c r="J3" i="5"/>
  <c r="H3" i="5"/>
  <c r="G3" i="5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59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35" i="4"/>
  <c r="Q35" i="4"/>
  <c r="G4" i="4"/>
  <c r="H4" i="4"/>
  <c r="J4" i="4"/>
  <c r="G5" i="4"/>
  <c r="H5" i="4"/>
  <c r="J5" i="4"/>
  <c r="G6" i="4"/>
  <c r="H6" i="4"/>
  <c r="J6" i="4"/>
  <c r="G7" i="4"/>
  <c r="H7" i="4"/>
  <c r="J7" i="4"/>
  <c r="G8" i="4"/>
  <c r="H8" i="4"/>
  <c r="J8" i="4"/>
  <c r="G9" i="4"/>
  <c r="H9" i="4"/>
  <c r="J9" i="4"/>
  <c r="G10" i="4"/>
  <c r="H10" i="4"/>
  <c r="J10" i="4"/>
  <c r="G11" i="4"/>
  <c r="H11" i="4"/>
  <c r="J11" i="4"/>
  <c r="G12" i="4"/>
  <c r="H12" i="4"/>
  <c r="J12" i="4"/>
  <c r="G13" i="4"/>
  <c r="H13" i="4"/>
  <c r="J13" i="4"/>
  <c r="G14" i="4"/>
  <c r="H14" i="4"/>
  <c r="J14" i="4"/>
  <c r="G15" i="4"/>
  <c r="H15" i="4"/>
  <c r="J15" i="4"/>
  <c r="G16" i="4"/>
  <c r="H16" i="4"/>
  <c r="J16" i="4"/>
  <c r="G17" i="4"/>
  <c r="H17" i="4"/>
  <c r="I17" i="4" s="1"/>
  <c r="J17" i="4"/>
  <c r="G18" i="4"/>
  <c r="H18" i="4"/>
  <c r="J18" i="4"/>
  <c r="G19" i="4"/>
  <c r="H19" i="4"/>
  <c r="J19" i="4"/>
  <c r="G20" i="4"/>
  <c r="H20" i="4"/>
  <c r="J20" i="4"/>
  <c r="G21" i="4"/>
  <c r="H21" i="4"/>
  <c r="I21" i="4" s="1"/>
  <c r="J21" i="4"/>
  <c r="G22" i="4"/>
  <c r="H22" i="4"/>
  <c r="J22" i="4"/>
  <c r="G23" i="4"/>
  <c r="H23" i="4"/>
  <c r="J23" i="4"/>
  <c r="G24" i="4"/>
  <c r="H24" i="4"/>
  <c r="J24" i="4"/>
  <c r="G25" i="4"/>
  <c r="H25" i="4"/>
  <c r="I25" i="4" s="1"/>
  <c r="J25" i="4"/>
  <c r="G26" i="4"/>
  <c r="H26" i="4"/>
  <c r="J26" i="4"/>
  <c r="G27" i="4"/>
  <c r="H27" i="4"/>
  <c r="J27" i="4"/>
  <c r="G28" i="4"/>
  <c r="H28" i="4"/>
  <c r="J28" i="4"/>
  <c r="G29" i="4"/>
  <c r="H29" i="4"/>
  <c r="I29" i="4" s="1"/>
  <c r="J29" i="4"/>
  <c r="G30" i="4"/>
  <c r="H30" i="4"/>
  <c r="J30" i="4"/>
  <c r="J3" i="4"/>
  <c r="H3" i="4"/>
  <c r="I3" i="4" s="1"/>
  <c r="G3" i="4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53" i="3"/>
  <c r="G4" i="3"/>
  <c r="H4" i="3"/>
  <c r="J4" i="3"/>
  <c r="G5" i="3"/>
  <c r="H5" i="3"/>
  <c r="J5" i="3"/>
  <c r="G6" i="3"/>
  <c r="H6" i="3"/>
  <c r="J6" i="3"/>
  <c r="G7" i="3"/>
  <c r="H7" i="3"/>
  <c r="J7" i="3"/>
  <c r="G8" i="3"/>
  <c r="H8" i="3"/>
  <c r="J8" i="3"/>
  <c r="G9" i="3"/>
  <c r="H9" i="3"/>
  <c r="J9" i="3"/>
  <c r="G10" i="3"/>
  <c r="H10" i="3"/>
  <c r="J10" i="3"/>
  <c r="G11" i="3"/>
  <c r="H11" i="3"/>
  <c r="J11" i="3"/>
  <c r="G12" i="3"/>
  <c r="H12" i="3"/>
  <c r="J12" i="3"/>
  <c r="G13" i="3"/>
  <c r="H13" i="3"/>
  <c r="J13" i="3"/>
  <c r="G14" i="3"/>
  <c r="H14" i="3"/>
  <c r="J14" i="3"/>
  <c r="G15" i="3"/>
  <c r="H15" i="3"/>
  <c r="J15" i="3"/>
  <c r="G16" i="3"/>
  <c r="H16" i="3"/>
  <c r="J16" i="3"/>
  <c r="G17" i="3"/>
  <c r="H17" i="3"/>
  <c r="J17" i="3"/>
  <c r="G18" i="3"/>
  <c r="H18" i="3"/>
  <c r="J18" i="3"/>
  <c r="G20" i="3"/>
  <c r="H20" i="3"/>
  <c r="J20" i="3"/>
  <c r="G19" i="3"/>
  <c r="H19" i="3"/>
  <c r="J19" i="3"/>
  <c r="G21" i="3"/>
  <c r="H21" i="3"/>
  <c r="J21" i="3"/>
  <c r="G22" i="3"/>
  <c r="H22" i="3"/>
  <c r="J22" i="3"/>
  <c r="G23" i="3"/>
  <c r="H23" i="3"/>
  <c r="J23" i="3"/>
  <c r="G24" i="3"/>
  <c r="H24" i="3"/>
  <c r="J24" i="3"/>
  <c r="G25" i="3"/>
  <c r="H25" i="3"/>
  <c r="J25" i="3"/>
  <c r="G26" i="3"/>
  <c r="H26" i="3"/>
  <c r="J26" i="3"/>
  <c r="G27" i="3"/>
  <c r="H27" i="3"/>
  <c r="J27" i="3"/>
  <c r="G28" i="3"/>
  <c r="H28" i="3"/>
  <c r="J28" i="3"/>
  <c r="G29" i="3"/>
  <c r="H29" i="3"/>
  <c r="J29" i="3"/>
  <c r="G30" i="3"/>
  <c r="H30" i="3"/>
  <c r="J30" i="3"/>
  <c r="G31" i="3"/>
  <c r="H31" i="3"/>
  <c r="J31" i="3"/>
  <c r="J3" i="3"/>
  <c r="H3" i="3"/>
  <c r="I3" i="3" s="1"/>
  <c r="G3" i="3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47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R28" i="2"/>
  <c r="Q28" i="2"/>
  <c r="G4" i="2"/>
  <c r="H4" i="2"/>
  <c r="J4" i="2"/>
  <c r="G5" i="2"/>
  <c r="H5" i="2"/>
  <c r="J5" i="2"/>
  <c r="G6" i="2"/>
  <c r="H6" i="2"/>
  <c r="J6" i="2"/>
  <c r="G7" i="2"/>
  <c r="H7" i="2"/>
  <c r="J7" i="2"/>
  <c r="G8" i="2"/>
  <c r="H8" i="2"/>
  <c r="J8" i="2"/>
  <c r="G9" i="2"/>
  <c r="H9" i="2"/>
  <c r="J9" i="2"/>
  <c r="G10" i="2"/>
  <c r="H10" i="2"/>
  <c r="J10" i="2"/>
  <c r="G11" i="2"/>
  <c r="H11" i="2"/>
  <c r="J11" i="2"/>
  <c r="G12" i="2"/>
  <c r="H12" i="2"/>
  <c r="J12" i="2"/>
  <c r="G13" i="2"/>
  <c r="H13" i="2"/>
  <c r="J13" i="2"/>
  <c r="G15" i="2"/>
  <c r="H15" i="2"/>
  <c r="J15" i="2"/>
  <c r="G14" i="2"/>
  <c r="H14" i="2"/>
  <c r="J14" i="2"/>
  <c r="G16" i="2"/>
  <c r="H16" i="2"/>
  <c r="J16" i="2"/>
  <c r="G17" i="2"/>
  <c r="H17" i="2"/>
  <c r="J17" i="2"/>
  <c r="G18" i="2"/>
  <c r="H18" i="2"/>
  <c r="J18" i="2"/>
  <c r="G19" i="2"/>
  <c r="H19" i="2"/>
  <c r="J19" i="2"/>
  <c r="G20" i="2"/>
  <c r="H20" i="2"/>
  <c r="J20" i="2"/>
  <c r="G21" i="2"/>
  <c r="H21" i="2"/>
  <c r="J21" i="2"/>
  <c r="G22" i="2"/>
  <c r="H22" i="2"/>
  <c r="J22" i="2"/>
  <c r="G23" i="2"/>
  <c r="H23" i="2"/>
  <c r="J23" i="2"/>
  <c r="G24" i="2"/>
  <c r="H24" i="2"/>
  <c r="J24" i="2"/>
  <c r="J3" i="2"/>
  <c r="H3" i="2"/>
  <c r="G3" i="2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47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" i="1"/>
  <c r="H22" i="1"/>
  <c r="H21" i="1"/>
  <c r="I21" i="1" s="1"/>
  <c r="H20" i="1"/>
  <c r="H19" i="1"/>
  <c r="I19" i="1" s="1"/>
  <c r="H18" i="1"/>
  <c r="H17" i="1"/>
  <c r="I17" i="1" s="1"/>
  <c r="H16" i="1"/>
  <c r="H15" i="1"/>
  <c r="I15" i="1" s="1"/>
  <c r="H14" i="1"/>
  <c r="H13" i="1"/>
  <c r="I13" i="1" s="1"/>
  <c r="H12" i="1"/>
  <c r="H11" i="1"/>
  <c r="I11" i="1" s="1"/>
  <c r="H10" i="1"/>
  <c r="H9" i="1"/>
  <c r="I9" i="1" s="1"/>
  <c r="H8" i="1"/>
  <c r="H7" i="1"/>
  <c r="I7" i="1" s="1"/>
  <c r="H6" i="1"/>
  <c r="H5" i="1"/>
  <c r="I5" i="1" s="1"/>
  <c r="H4" i="1"/>
  <c r="H3" i="1"/>
  <c r="I3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I4" i="4" l="1"/>
  <c r="I13" i="4"/>
  <c r="I9" i="4"/>
  <c r="I5" i="4"/>
  <c r="I30" i="4"/>
  <c r="I26" i="4"/>
  <c r="I22" i="4"/>
  <c r="I18" i="4"/>
  <c r="I10" i="4"/>
  <c r="I27" i="4"/>
  <c r="I23" i="4"/>
  <c r="I19" i="4"/>
  <c r="I15" i="4"/>
  <c r="I11" i="4"/>
  <c r="I7" i="4"/>
  <c r="I14" i="4"/>
  <c r="I6" i="4"/>
  <c r="I28" i="4"/>
  <c r="I24" i="4"/>
  <c r="I20" i="4"/>
  <c r="I16" i="4"/>
  <c r="I12" i="4"/>
  <c r="I8" i="4"/>
  <c r="I23" i="2"/>
  <c r="I19" i="2"/>
  <c r="I14" i="2"/>
  <c r="I11" i="2"/>
  <c r="I7" i="2"/>
  <c r="I26" i="5"/>
  <c r="I22" i="5"/>
  <c r="I17" i="5"/>
  <c r="I14" i="5"/>
  <c r="I10" i="5"/>
  <c r="I8" i="5"/>
  <c r="I3" i="5"/>
  <c r="I29" i="5"/>
  <c r="I23" i="5"/>
  <c r="I19" i="5"/>
  <c r="I15" i="5"/>
  <c r="I12" i="5"/>
  <c r="I7" i="5"/>
  <c r="I28" i="5"/>
  <c r="I24" i="5"/>
  <c r="I20" i="5"/>
  <c r="I16" i="5"/>
  <c r="I11" i="5"/>
  <c r="I6" i="5"/>
  <c r="I4" i="5"/>
  <c r="I27" i="5"/>
  <c r="I25" i="5"/>
  <c r="I21" i="5"/>
  <c r="I18" i="5"/>
  <c r="I13" i="5"/>
  <c r="I9" i="5"/>
  <c r="I5" i="5"/>
  <c r="I30" i="3"/>
  <c r="I26" i="3"/>
  <c r="I22" i="3"/>
  <c r="I18" i="3"/>
  <c r="I14" i="3"/>
  <c r="I10" i="3"/>
  <c r="I6" i="3"/>
  <c r="I31" i="3"/>
  <c r="I27" i="3"/>
  <c r="I23" i="3"/>
  <c r="I20" i="3"/>
  <c r="I15" i="3"/>
  <c r="I11" i="3"/>
  <c r="I7" i="3"/>
  <c r="I28" i="3"/>
  <c r="I24" i="3"/>
  <c r="I19" i="3"/>
  <c r="I16" i="3"/>
  <c r="I12" i="3"/>
  <c r="I8" i="3"/>
  <c r="I4" i="3"/>
  <c r="I29" i="3"/>
  <c r="I25" i="3"/>
  <c r="I21" i="3"/>
  <c r="I17" i="3"/>
  <c r="I13" i="3"/>
  <c r="I9" i="3"/>
  <c r="I5" i="3"/>
  <c r="I3" i="2"/>
  <c r="I24" i="2"/>
  <c r="I20" i="2"/>
  <c r="I16" i="2"/>
  <c r="I12" i="2"/>
  <c r="I4" i="2"/>
  <c r="I8" i="2"/>
  <c r="I5" i="2"/>
  <c r="I21" i="2"/>
  <c r="I17" i="2"/>
  <c r="I13" i="2"/>
  <c r="I9" i="2"/>
  <c r="I22" i="2"/>
  <c r="I18" i="2"/>
  <c r="I15" i="2"/>
  <c r="I10" i="2"/>
  <c r="I6" i="2"/>
  <c r="I4" i="1"/>
  <c r="I8" i="1"/>
  <c r="I12" i="1"/>
  <c r="I16" i="1"/>
  <c r="I20" i="1"/>
  <c r="I22" i="1"/>
  <c r="I18" i="1"/>
  <c r="I14" i="1"/>
  <c r="I10" i="1"/>
  <c r="I6" i="1"/>
</calcChain>
</file>

<file path=xl/sharedStrings.xml><?xml version="1.0" encoding="utf-8"?>
<sst xmlns="http://schemas.openxmlformats.org/spreadsheetml/2006/main" count="988" uniqueCount="323">
  <si>
    <t>Batting</t>
  </si>
  <si>
    <t>Pitching</t>
  </si>
  <si>
    <t>Fielding</t>
  </si>
  <si>
    <t>Number</t>
  </si>
  <si>
    <t>Last</t>
  </si>
  <si>
    <t>First</t>
  </si>
  <si>
    <t>GP</t>
  </si>
  <si>
    <t>PA</t>
  </si>
  <si>
    <t>AB</t>
  </si>
  <si>
    <t>AVG</t>
  </si>
  <si>
    <t>OBP</t>
  </si>
  <si>
    <t>OPS</t>
  </si>
  <si>
    <t>SLG</t>
  </si>
  <si>
    <t>H</t>
  </si>
  <si>
    <t>1B</t>
  </si>
  <si>
    <t>2B</t>
  </si>
  <si>
    <t>3B</t>
  </si>
  <si>
    <t>HR</t>
  </si>
  <si>
    <t>RBI</t>
  </si>
  <si>
    <t>R</t>
  </si>
  <si>
    <t>BB</t>
  </si>
  <si>
    <t>SO</t>
  </si>
  <si>
    <t>K-L</t>
  </si>
  <si>
    <t>HBP</t>
  </si>
  <si>
    <t>SAC</t>
  </si>
  <si>
    <t>SF</t>
  </si>
  <si>
    <t>SB</t>
  </si>
  <si>
    <t>CS</t>
  </si>
  <si>
    <t>IP</t>
  </si>
  <si>
    <t>GS</t>
  </si>
  <si>
    <t>W</t>
  </si>
  <si>
    <t>L</t>
  </si>
  <si>
    <t>SV</t>
  </si>
  <si>
    <t>ER</t>
  </si>
  <si>
    <t>ERA</t>
  </si>
  <si>
    <t>WHIP</t>
  </si>
  <si>
    <t>BK</t>
  </si>
  <si>
    <t>WP</t>
  </si>
  <si>
    <t>TC</t>
  </si>
  <si>
    <t>A</t>
  </si>
  <si>
    <t>PO</t>
  </si>
  <si>
    <t>FPCT</t>
  </si>
  <si>
    <t>E</t>
  </si>
  <si>
    <t>PB</t>
  </si>
  <si>
    <t>Counsell</t>
  </si>
  <si>
    <t>Jack</t>
  </si>
  <si>
    <t>Soboginski</t>
  </si>
  <si>
    <t>Alek</t>
  </si>
  <si>
    <t>Smock</t>
  </si>
  <si>
    <t>Luke</t>
  </si>
  <si>
    <t>Anzia</t>
  </si>
  <si>
    <t>Justin</t>
  </si>
  <si>
    <t>Merry</t>
  </si>
  <si>
    <t>Ian</t>
  </si>
  <si>
    <t>Schmitz</t>
  </si>
  <si>
    <t>Eric</t>
  </si>
  <si>
    <t>Doherty</t>
  </si>
  <si>
    <t>Mac</t>
  </si>
  <si>
    <t>Becker</t>
  </si>
  <si>
    <t>Bennet</t>
  </si>
  <si>
    <t>Netzler</t>
  </si>
  <si>
    <t>Hunter</t>
  </si>
  <si>
    <t>Bresser</t>
  </si>
  <si>
    <t>Carson</t>
  </si>
  <si>
    <t>Walker</t>
  </si>
  <si>
    <t>Gus</t>
  </si>
  <si>
    <t>Neese</t>
  </si>
  <si>
    <t>Jacob</t>
  </si>
  <si>
    <t>Zackrison</t>
  </si>
  <si>
    <t>Brady</t>
  </si>
  <si>
    <t>Steldt</t>
  </si>
  <si>
    <t>Harry</t>
  </si>
  <si>
    <t>Yust</t>
  </si>
  <si>
    <t>Anthony</t>
  </si>
  <si>
    <t>Palmquist</t>
  </si>
  <si>
    <t>Riley</t>
  </si>
  <si>
    <t>Pettit</t>
  </si>
  <si>
    <t>Joey</t>
  </si>
  <si>
    <t>Schnell</t>
  </si>
  <si>
    <t>Stellmacher</t>
  </si>
  <si>
    <t>Sage</t>
  </si>
  <si>
    <t>Vorpahl</t>
  </si>
  <si>
    <t>Ben</t>
  </si>
  <si>
    <t>Juergensen</t>
  </si>
  <si>
    <t>Jimmy</t>
  </si>
  <si>
    <t>O'Connell</t>
  </si>
  <si>
    <t>Hansen</t>
  </si>
  <si>
    <t>Davis</t>
  </si>
  <si>
    <t>Dylan</t>
  </si>
  <si>
    <t>Martinez</t>
  </si>
  <si>
    <t>Michael</t>
  </si>
  <si>
    <t>Rindfleisch</t>
  </si>
  <si>
    <t>Brad</t>
  </si>
  <si>
    <t>Selvoski</t>
  </si>
  <si>
    <t>Dawson</t>
  </si>
  <si>
    <t>Roehl</t>
  </si>
  <si>
    <t>Ryan</t>
  </si>
  <si>
    <t>Flynn</t>
  </si>
  <si>
    <t>Kyle</t>
  </si>
  <si>
    <t>Imrie</t>
  </si>
  <si>
    <t>Noah</t>
  </si>
  <si>
    <t>PITCHING+C40</t>
  </si>
  <si>
    <t>Wilson</t>
  </si>
  <si>
    <t>Caleb</t>
  </si>
  <si>
    <t>Lorbecki</t>
  </si>
  <si>
    <t>Tanner</t>
  </si>
  <si>
    <t>Alsteen</t>
  </si>
  <si>
    <t>Steven</t>
  </si>
  <si>
    <t>Russell</t>
  </si>
  <si>
    <t>Connor</t>
  </si>
  <si>
    <t>Medvecz</t>
  </si>
  <si>
    <t>Tyler</t>
  </si>
  <si>
    <t>Blum</t>
  </si>
  <si>
    <t>James</t>
  </si>
  <si>
    <t>Bornick</t>
  </si>
  <si>
    <t>Reece</t>
  </si>
  <si>
    <t>Piontek</t>
  </si>
  <si>
    <t>Brendan</t>
  </si>
  <si>
    <t>Willadsen</t>
  </si>
  <si>
    <t>Matt</t>
  </si>
  <si>
    <t>Perry</t>
  </si>
  <si>
    <t>J. Bryson</t>
  </si>
  <si>
    <t>Webb</t>
  </si>
  <si>
    <t>Robinson</t>
  </si>
  <si>
    <t>Trent</t>
  </si>
  <si>
    <t>Van Ess</t>
  </si>
  <si>
    <t>Gavin</t>
  </si>
  <si>
    <t>Rusch</t>
  </si>
  <si>
    <t>Garrett</t>
  </si>
  <si>
    <t>Foth</t>
  </si>
  <si>
    <t>Ethan</t>
  </si>
  <si>
    <t>Habetler</t>
  </si>
  <si>
    <t>Griffin</t>
  </si>
  <si>
    <t>Summers</t>
  </si>
  <si>
    <t>Kirkish</t>
  </si>
  <si>
    <t>Timmer</t>
  </si>
  <si>
    <t>Wyatt</t>
  </si>
  <si>
    <t>Fischer</t>
  </si>
  <si>
    <t>Taylor</t>
  </si>
  <si>
    <t>Middaugh</t>
  </si>
  <si>
    <t>Brett</t>
  </si>
  <si>
    <t>Ament</t>
  </si>
  <si>
    <t>Logan</t>
  </si>
  <si>
    <t>Lange</t>
  </si>
  <si>
    <t>Payton</t>
  </si>
  <si>
    <t>Danen</t>
  </si>
  <si>
    <t>Ashton</t>
  </si>
  <si>
    <t>Long</t>
  </si>
  <si>
    <t>Colton</t>
  </si>
  <si>
    <t>Daniels</t>
  </si>
  <si>
    <t>Jared</t>
  </si>
  <si>
    <t>Hanson</t>
  </si>
  <si>
    <t>Jake</t>
  </si>
  <si>
    <t>Petasek</t>
  </si>
  <si>
    <t>Owen</t>
  </si>
  <si>
    <t>Deprez</t>
  </si>
  <si>
    <t>Landen</t>
  </si>
  <si>
    <t>Lozier</t>
  </si>
  <si>
    <t>Liam</t>
  </si>
  <si>
    <t>Jones</t>
  </si>
  <si>
    <t>Bret</t>
  </si>
  <si>
    <t>Whiffen</t>
  </si>
  <si>
    <t>Zach</t>
  </si>
  <si>
    <t>Lordo</t>
  </si>
  <si>
    <t>Quinn</t>
  </si>
  <si>
    <t>Falish</t>
  </si>
  <si>
    <t>Isaiah</t>
  </si>
  <si>
    <t>Grimm</t>
  </si>
  <si>
    <t>PITCHING</t>
  </si>
  <si>
    <t>FIELDING</t>
  </si>
  <si>
    <t>Hanselman</t>
  </si>
  <si>
    <t>Chase</t>
  </si>
  <si>
    <t>Leitner</t>
  </si>
  <si>
    <t>Allen</t>
  </si>
  <si>
    <t>Hietpas</t>
  </si>
  <si>
    <t>Hinske</t>
  </si>
  <si>
    <t>Olson</t>
  </si>
  <si>
    <t>Evan</t>
  </si>
  <si>
    <t>Jacobson</t>
  </si>
  <si>
    <t xml:space="preserve">Steven </t>
  </si>
  <si>
    <t>Kline</t>
  </si>
  <si>
    <t>Griffen</t>
  </si>
  <si>
    <t>Schumacher</t>
  </si>
  <si>
    <t>Beau</t>
  </si>
  <si>
    <t>Zuberbier</t>
  </si>
  <si>
    <t>Knoll</t>
  </si>
  <si>
    <t>Parker</t>
  </si>
  <si>
    <t>Schoenke</t>
  </si>
  <si>
    <t>Ripley</t>
  </si>
  <si>
    <t>McKellips</t>
  </si>
  <si>
    <t>Mason</t>
  </si>
  <si>
    <t>Keller</t>
  </si>
  <si>
    <t>Hoyt</t>
  </si>
  <si>
    <t>Lukasik</t>
  </si>
  <si>
    <t>Mitchell</t>
  </si>
  <si>
    <t>Brown</t>
  </si>
  <si>
    <t>Devin</t>
  </si>
  <si>
    <t>Johnson</t>
  </si>
  <si>
    <t>Drew</t>
  </si>
  <si>
    <t>Decker</t>
  </si>
  <si>
    <t>Daniel</t>
  </si>
  <si>
    <t>Csida</t>
  </si>
  <si>
    <t>Stuczynski</t>
  </si>
  <si>
    <t>Matthew</t>
  </si>
  <si>
    <t>Bayer</t>
  </si>
  <si>
    <t>Rex</t>
  </si>
  <si>
    <t>Grable</t>
  </si>
  <si>
    <t>Oberman</t>
  </si>
  <si>
    <t>Colin</t>
  </si>
  <si>
    <t>Waukau</t>
  </si>
  <si>
    <t>Wendell</t>
  </si>
  <si>
    <t>Harke</t>
  </si>
  <si>
    <t>Nolan</t>
  </si>
  <si>
    <t>Pleau</t>
  </si>
  <si>
    <t>Brayden</t>
  </si>
  <si>
    <t>Buehring</t>
  </si>
  <si>
    <t>Carstens</t>
  </si>
  <si>
    <t>Jaden</t>
  </si>
  <si>
    <t>Twombly</t>
  </si>
  <si>
    <t>Kale</t>
  </si>
  <si>
    <t>Romnek</t>
  </si>
  <si>
    <t>Marhefke</t>
  </si>
  <si>
    <t>Steve</t>
  </si>
  <si>
    <t>Lenzendorf</t>
  </si>
  <si>
    <t>Nick</t>
  </si>
  <si>
    <t>Fonti</t>
  </si>
  <si>
    <t>Pigeon</t>
  </si>
  <si>
    <t>Courtney</t>
  </si>
  <si>
    <t>Watkins</t>
  </si>
  <si>
    <t>Jaeden</t>
  </si>
  <si>
    <t>LeCapitaine</t>
  </si>
  <si>
    <t>Tetzlaff</t>
  </si>
  <si>
    <t>Chayce</t>
  </si>
  <si>
    <t>Schultz</t>
  </si>
  <si>
    <t>Chris</t>
  </si>
  <si>
    <t>Vanden Heuvel</t>
  </si>
  <si>
    <t>Alex</t>
  </si>
  <si>
    <t>Hanneman</t>
  </si>
  <si>
    <t>Blake</t>
  </si>
  <si>
    <t>Wallenfang</t>
  </si>
  <si>
    <t>Prychalla</t>
  </si>
  <si>
    <t>Huettner</t>
  </si>
  <si>
    <t>Calvin</t>
  </si>
  <si>
    <t>Keesler</t>
  </si>
  <si>
    <t>Patrick</t>
  </si>
  <si>
    <t>Schork</t>
  </si>
  <si>
    <t>Lane</t>
  </si>
  <si>
    <t>Sobieski</t>
  </si>
  <si>
    <t>Whitcomb</t>
  </si>
  <si>
    <t>Peyton</t>
  </si>
  <si>
    <t>Just</t>
  </si>
  <si>
    <t>Will</t>
  </si>
  <si>
    <t>Van De Hey</t>
  </si>
  <si>
    <t>Grant</t>
  </si>
  <si>
    <t>Bader</t>
  </si>
  <si>
    <t>Austin</t>
  </si>
  <si>
    <t>Grube</t>
  </si>
  <si>
    <t>Tim</t>
  </si>
  <si>
    <t>Harikkala</t>
  </si>
  <si>
    <t>Bleck</t>
  </si>
  <si>
    <t>TJ</t>
  </si>
  <si>
    <t>Hauser</t>
  </si>
  <si>
    <t>Brennan</t>
  </si>
  <si>
    <t>Chynoweth</t>
  </si>
  <si>
    <t>Gerhardt</t>
  </si>
  <si>
    <t>Kese</t>
  </si>
  <si>
    <t>Krumrei</t>
  </si>
  <si>
    <t>Rheis</t>
  </si>
  <si>
    <t>Lucas</t>
  </si>
  <si>
    <t>Miller</t>
  </si>
  <si>
    <t>Boucher</t>
  </si>
  <si>
    <t>Sankey</t>
  </si>
  <si>
    <t>Cooper</t>
  </si>
  <si>
    <t>Jordan</t>
  </si>
  <si>
    <t>Skenadore</t>
  </si>
  <si>
    <t>Brouch</t>
  </si>
  <si>
    <t>Weyers</t>
  </si>
  <si>
    <t>Jason</t>
  </si>
  <si>
    <t>Jennerjohn</t>
  </si>
  <si>
    <t>Orion</t>
  </si>
  <si>
    <t>Rieden</t>
  </si>
  <si>
    <t>Sawyer</t>
  </si>
  <si>
    <t>Liebau</t>
  </si>
  <si>
    <t>Aurthur</t>
  </si>
  <si>
    <t>Howard</t>
  </si>
  <si>
    <t>Tommy</t>
  </si>
  <si>
    <t>Hall</t>
  </si>
  <si>
    <t>Derek</t>
  </si>
  <si>
    <t>Behringer</t>
  </si>
  <si>
    <t>Landon</t>
  </si>
  <si>
    <t>Burrill</t>
  </si>
  <si>
    <t>Graham</t>
  </si>
  <si>
    <t>Ziegler</t>
  </si>
  <si>
    <t>Jim</t>
  </si>
  <si>
    <t>Rosenthal</t>
  </si>
  <si>
    <t>Loser</t>
  </si>
  <si>
    <t>Mattheis</t>
  </si>
  <si>
    <t>Young</t>
  </si>
  <si>
    <t>Gellings</t>
  </si>
  <si>
    <t>Jalen</t>
  </si>
  <si>
    <t>Kleinhaus</t>
  </si>
  <si>
    <t>Roberts</t>
  </si>
  <si>
    <t>Neu</t>
  </si>
  <si>
    <t>Andy</t>
  </si>
  <si>
    <t>Lietzau</t>
  </si>
  <si>
    <t>Griff</t>
  </si>
  <si>
    <t>Detert</t>
  </si>
  <si>
    <t>Menzel</t>
  </si>
  <si>
    <t>Sean</t>
  </si>
  <si>
    <t>Kleinhans</t>
  </si>
  <si>
    <t>Mike</t>
  </si>
  <si>
    <t>Aiello</t>
  </si>
  <si>
    <t>Chesak</t>
  </si>
  <si>
    <t>Prochnow</t>
  </si>
  <si>
    <t>Maquire</t>
  </si>
  <si>
    <t>Roman</t>
  </si>
  <si>
    <t>Sweet</t>
  </si>
  <si>
    <t>Cairo</t>
  </si>
  <si>
    <t>May</t>
  </si>
  <si>
    <t>Kojis</t>
  </si>
  <si>
    <t>DJ</t>
  </si>
  <si>
    <t>Haakenson</t>
  </si>
  <si>
    <t>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</si>
</sst>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9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75"/>
  <sheetViews>
    <sheetView tabSelected="1" workbookViewId="0">
      <selection activeCell="H34" sqref="H34"/>
    </sheetView>
  </sheetViews>
  <sheetFormatPr defaultRowHeight="15" x14ac:dyDescent="0.25"/>
  <cols>
    <col min="3" max="3" width="11.28515625" bestFit="1" customWidth="1"/>
  </cols>
  <sheetData>
    <row r="1" spans="1:143" x14ac:dyDescent="0.25">
      <c r="D1" t="s">
        <v>0</v>
      </c>
      <c r="EM1" t="s">
        <v>2</v>
      </c>
    </row>
    <row r="2" spans="1:143" x14ac:dyDescent="0.25">
      <c r="A2" t="s">
        <v>3</v>
      </c>
      <c r="B2" t="s">
        <v>5</v>
      </c>
      <c r="C2" t="s">
        <v>4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</row>
    <row r="3" spans="1:143" x14ac:dyDescent="0.25">
      <c r="A3">
        <v>2</v>
      </c>
      <c r="B3" t="s">
        <v>45</v>
      </c>
      <c r="C3" t="s">
        <v>44</v>
      </c>
      <c r="D3">
        <v>5</v>
      </c>
      <c r="E3">
        <v>22</v>
      </c>
      <c r="F3">
        <v>19</v>
      </c>
      <c r="G3" s="1">
        <f>AVERAGE(K3/F3)</f>
        <v>0.21052631578947367</v>
      </c>
      <c r="H3" s="1">
        <f>(K3+R3+U3)/(F3+R3+U3+V3+W3)</f>
        <v>0.27272727272727271</v>
      </c>
      <c r="I3" s="1">
        <f>H3+J3</f>
        <v>0.53588516746411474</v>
      </c>
      <c r="J3" s="1">
        <f>(L3+M3*2+N3*3+O3*4)/F3</f>
        <v>0.26315789473684209</v>
      </c>
      <c r="K3">
        <v>4</v>
      </c>
      <c r="L3">
        <v>3</v>
      </c>
      <c r="M3">
        <v>1</v>
      </c>
      <c r="N3">
        <v>0</v>
      </c>
      <c r="O3">
        <v>0</v>
      </c>
      <c r="P3">
        <v>2</v>
      </c>
      <c r="Q3">
        <v>2</v>
      </c>
      <c r="R3">
        <v>2</v>
      </c>
      <c r="S3">
        <v>4</v>
      </c>
      <c r="T3">
        <v>3</v>
      </c>
      <c r="U3">
        <v>0</v>
      </c>
      <c r="V3">
        <v>0</v>
      </c>
      <c r="W3">
        <v>1</v>
      </c>
      <c r="X3">
        <v>4</v>
      </c>
      <c r="Y3">
        <v>0</v>
      </c>
    </row>
    <row r="4" spans="1:143" x14ac:dyDescent="0.25">
      <c r="A4">
        <v>5</v>
      </c>
      <c r="B4" t="s">
        <v>49</v>
      </c>
      <c r="C4" t="s">
        <v>48</v>
      </c>
      <c r="D4">
        <v>5</v>
      </c>
      <c r="E4">
        <v>24</v>
      </c>
      <c r="F4">
        <v>23</v>
      </c>
      <c r="G4" s="1">
        <f>AVERAGE(K4/F4)</f>
        <v>0.30434782608695654</v>
      </c>
      <c r="H4" s="1">
        <f>(K4+R4+U4)/(F4+R4+U4+V4+W4)</f>
        <v>0.33333333333333331</v>
      </c>
      <c r="I4" s="1">
        <f>H4+J4</f>
        <v>0.68115942028985499</v>
      </c>
      <c r="J4" s="1">
        <f>(L4+M4*2+N4*3+O4*4)/F4</f>
        <v>0.34782608695652173</v>
      </c>
      <c r="K4">
        <v>7</v>
      </c>
      <c r="L4">
        <v>6</v>
      </c>
      <c r="M4">
        <v>1</v>
      </c>
      <c r="N4">
        <v>0</v>
      </c>
      <c r="O4">
        <v>0</v>
      </c>
      <c r="P4">
        <v>3</v>
      </c>
      <c r="Q4">
        <v>6</v>
      </c>
      <c r="R4">
        <v>1</v>
      </c>
      <c r="S4">
        <v>4</v>
      </c>
      <c r="T4">
        <v>1</v>
      </c>
      <c r="U4">
        <v>0</v>
      </c>
      <c r="V4">
        <v>0</v>
      </c>
      <c r="W4">
        <v>0</v>
      </c>
      <c r="X4">
        <v>2</v>
      </c>
      <c r="Y4">
        <v>1</v>
      </c>
    </row>
    <row r="5" spans="1:143" x14ac:dyDescent="0.25">
      <c r="A5">
        <v>6</v>
      </c>
      <c r="B5" t="s">
        <v>51</v>
      </c>
      <c r="C5" t="s">
        <v>50</v>
      </c>
      <c r="D5">
        <v>2</v>
      </c>
      <c r="E5">
        <v>5</v>
      </c>
      <c r="F5">
        <v>5</v>
      </c>
      <c r="G5" s="1">
        <f>AVERAGE(K5/F5)</f>
        <v>0.4</v>
      </c>
      <c r="H5" s="1">
        <f>(K5+R5+U5)/(F5+R5+U5+V5+W5)</f>
        <v>0.4</v>
      </c>
      <c r="I5" s="1">
        <f>H5+J5</f>
        <v>1</v>
      </c>
      <c r="J5" s="1">
        <f>(L5+M5*2+N5*3+O5*4)/F5</f>
        <v>0.6</v>
      </c>
      <c r="K5">
        <v>2</v>
      </c>
      <c r="L5">
        <v>1</v>
      </c>
      <c r="M5">
        <v>1</v>
      </c>
      <c r="N5">
        <v>0</v>
      </c>
      <c r="O5">
        <v>0</v>
      </c>
      <c r="P5">
        <v>1</v>
      </c>
      <c r="Q5">
        <v>1</v>
      </c>
      <c r="R5">
        <v>0</v>
      </c>
      <c r="S5">
        <v>1</v>
      </c>
      <c r="T5">
        <v>1</v>
      </c>
      <c r="U5">
        <v>0</v>
      </c>
      <c r="V5">
        <v>0</v>
      </c>
      <c r="W5">
        <v>0</v>
      </c>
      <c r="X5">
        <v>0</v>
      </c>
      <c r="Y5">
        <v>0</v>
      </c>
    </row>
    <row r="6" spans="1:143" x14ac:dyDescent="0.25">
      <c r="A6">
        <v>7</v>
      </c>
      <c r="B6" t="s">
        <v>53</v>
      </c>
      <c r="C6" t="s">
        <v>52</v>
      </c>
      <c r="D6">
        <v>8</v>
      </c>
      <c r="E6">
        <v>33</v>
      </c>
      <c r="F6">
        <v>27</v>
      </c>
      <c r="G6" s="1">
        <f>AVERAGE(K6/F6)</f>
        <v>0.40740740740740738</v>
      </c>
      <c r="H6" s="1">
        <f>(K6+R6+U6)/(F6+R6+U6+V6+W6)</f>
        <v>0.51515151515151514</v>
      </c>
      <c r="I6" s="1">
        <f>H6+J6</f>
        <v>1.2188552188552189</v>
      </c>
      <c r="J6" s="1">
        <f>(L6+M6*2+N6*3+O6*4)/F6</f>
        <v>0.70370370370370372</v>
      </c>
      <c r="K6">
        <v>11</v>
      </c>
      <c r="L6">
        <v>7</v>
      </c>
      <c r="M6">
        <v>2</v>
      </c>
      <c r="N6">
        <v>0</v>
      </c>
      <c r="O6">
        <v>2</v>
      </c>
      <c r="P6">
        <v>8</v>
      </c>
      <c r="Q6">
        <v>5</v>
      </c>
      <c r="R6">
        <v>6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143" x14ac:dyDescent="0.25">
      <c r="A7">
        <v>9</v>
      </c>
      <c r="B7" t="s">
        <v>103</v>
      </c>
      <c r="C7" t="s">
        <v>104</v>
      </c>
      <c r="D7">
        <v>1</v>
      </c>
      <c r="E7">
        <v>3</v>
      </c>
      <c r="F7">
        <v>2</v>
      </c>
      <c r="G7" s="1">
        <f>AVERAGE(K7/F7)</f>
        <v>0</v>
      </c>
      <c r="H7" s="1">
        <f>(K7+R7+U7)/(F7+R7+U7+V7+W7)</f>
        <v>0.33333333333333331</v>
      </c>
      <c r="I7" s="1">
        <f>H7+J7</f>
        <v>0.33333333333333331</v>
      </c>
      <c r="J7" s="1">
        <f>(L7+M7*2+N7*3+O7*4)/F7</f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143" x14ac:dyDescent="0.25">
      <c r="A8">
        <v>11</v>
      </c>
      <c r="B8" t="s">
        <v>59</v>
      </c>
      <c r="C8" t="s">
        <v>58</v>
      </c>
      <c r="D8">
        <v>14</v>
      </c>
      <c r="E8">
        <v>57</v>
      </c>
      <c r="F8">
        <v>50</v>
      </c>
      <c r="G8" s="1">
        <f>AVERAGE(K8/F8)</f>
        <v>0.2</v>
      </c>
      <c r="H8" s="1">
        <f>(K8+R8+U8)/(F8+R8+U8+V8+W8)</f>
        <v>0.26315789473684209</v>
      </c>
      <c r="I8" s="1">
        <f>H8+J8</f>
        <v>0.54315789473684206</v>
      </c>
      <c r="J8" s="1">
        <f>(L8+M8*2+N8*3+O8*4)/F8</f>
        <v>0.28000000000000003</v>
      </c>
      <c r="K8">
        <v>10</v>
      </c>
      <c r="L8">
        <v>8</v>
      </c>
      <c r="M8">
        <v>1</v>
      </c>
      <c r="N8">
        <v>0</v>
      </c>
      <c r="O8">
        <v>1</v>
      </c>
      <c r="P8">
        <v>7</v>
      </c>
      <c r="Q8">
        <v>3</v>
      </c>
      <c r="R8">
        <v>3</v>
      </c>
      <c r="S8">
        <v>17</v>
      </c>
      <c r="T8">
        <v>8</v>
      </c>
      <c r="U8">
        <v>2</v>
      </c>
      <c r="V8">
        <v>1</v>
      </c>
      <c r="W8">
        <v>1</v>
      </c>
      <c r="X8">
        <v>0</v>
      </c>
      <c r="Y8">
        <v>0</v>
      </c>
    </row>
    <row r="9" spans="1:143" x14ac:dyDescent="0.25">
      <c r="A9">
        <v>15</v>
      </c>
      <c r="B9" t="s">
        <v>65</v>
      </c>
      <c r="C9" t="s">
        <v>64</v>
      </c>
      <c r="D9">
        <v>16</v>
      </c>
      <c r="E9">
        <v>66</v>
      </c>
      <c r="F9">
        <v>55</v>
      </c>
      <c r="G9" s="1">
        <f>AVERAGE(K9/F9)</f>
        <v>0.21818181818181817</v>
      </c>
      <c r="H9" s="1">
        <f>(K9+R9+U9)/(F9+R9+U9+V9+W9)</f>
        <v>0.34848484848484851</v>
      </c>
      <c r="I9" s="1">
        <f>H9+J9</f>
        <v>0.62121212121212122</v>
      </c>
      <c r="J9" s="1">
        <f>(L9+M9*2+N9*3+O9*4)/F9</f>
        <v>0.27272727272727271</v>
      </c>
      <c r="K9">
        <v>12</v>
      </c>
      <c r="L9">
        <v>10</v>
      </c>
      <c r="M9">
        <v>1</v>
      </c>
      <c r="N9">
        <v>1</v>
      </c>
      <c r="O9">
        <v>0</v>
      </c>
      <c r="P9">
        <v>1</v>
      </c>
      <c r="Q9">
        <v>14</v>
      </c>
      <c r="R9">
        <v>8</v>
      </c>
      <c r="S9">
        <v>19</v>
      </c>
      <c r="T9">
        <v>3</v>
      </c>
      <c r="U9">
        <v>3</v>
      </c>
      <c r="V9">
        <v>0</v>
      </c>
      <c r="W9">
        <v>0</v>
      </c>
      <c r="X9">
        <v>8</v>
      </c>
      <c r="Y9">
        <v>1</v>
      </c>
    </row>
    <row r="10" spans="1:143" x14ac:dyDescent="0.25">
      <c r="A10">
        <v>17</v>
      </c>
      <c r="B10" t="s">
        <v>67</v>
      </c>
      <c r="C10" t="s">
        <v>66</v>
      </c>
      <c r="D10">
        <v>16</v>
      </c>
      <c r="E10">
        <v>67</v>
      </c>
      <c r="F10">
        <v>59</v>
      </c>
      <c r="G10" s="1">
        <f>AVERAGE(K10/F10)</f>
        <v>0.15254237288135594</v>
      </c>
      <c r="H10" s="1">
        <f>(K10+R10+U10)/(F10+R10+U10+V10+W10)</f>
        <v>0.23880597014925373</v>
      </c>
      <c r="I10" s="1">
        <f>H10+J10</f>
        <v>0.49304325828484696</v>
      </c>
      <c r="J10" s="1">
        <f>(L10+M10*2+N10*3+O10*4)/F10</f>
        <v>0.25423728813559321</v>
      </c>
      <c r="K10">
        <v>9</v>
      </c>
      <c r="L10">
        <v>5</v>
      </c>
      <c r="M10">
        <v>3</v>
      </c>
      <c r="N10">
        <v>0</v>
      </c>
      <c r="O10">
        <v>1</v>
      </c>
      <c r="P10">
        <v>7</v>
      </c>
      <c r="Q10">
        <v>8</v>
      </c>
      <c r="R10">
        <v>7</v>
      </c>
      <c r="S10">
        <v>16</v>
      </c>
      <c r="T10">
        <v>1</v>
      </c>
      <c r="U10">
        <v>0</v>
      </c>
      <c r="V10">
        <v>0</v>
      </c>
      <c r="W10">
        <v>1</v>
      </c>
      <c r="X10">
        <v>0</v>
      </c>
      <c r="Y10">
        <v>0</v>
      </c>
    </row>
    <row r="11" spans="1:143" x14ac:dyDescent="0.25">
      <c r="A11">
        <v>18</v>
      </c>
      <c r="B11" t="s">
        <v>69</v>
      </c>
      <c r="C11" t="s">
        <v>68</v>
      </c>
      <c r="D11">
        <v>13</v>
      </c>
      <c r="E11">
        <v>52</v>
      </c>
      <c r="F11">
        <v>45</v>
      </c>
      <c r="G11" s="1">
        <f>AVERAGE(K11/F11)</f>
        <v>0.24444444444444444</v>
      </c>
      <c r="H11" s="1">
        <f>(K11+R11+U11)/(F11+R11+U11+V11+W11)</f>
        <v>0.34615384615384615</v>
      </c>
      <c r="I11" s="1">
        <f>H11+J11</f>
        <v>0.67948717948717952</v>
      </c>
      <c r="J11" s="1">
        <f>(L11+M11*2+N11*3+O11*4)/F11</f>
        <v>0.33333333333333331</v>
      </c>
      <c r="K11">
        <v>11</v>
      </c>
      <c r="L11">
        <v>7</v>
      </c>
      <c r="M11">
        <v>4</v>
      </c>
      <c r="N11">
        <v>0</v>
      </c>
      <c r="O11">
        <v>0</v>
      </c>
      <c r="P11">
        <v>3</v>
      </c>
      <c r="Q11">
        <v>6</v>
      </c>
      <c r="R11">
        <v>5</v>
      </c>
      <c r="S11">
        <v>7</v>
      </c>
      <c r="T11">
        <v>0</v>
      </c>
      <c r="U11">
        <v>2</v>
      </c>
      <c r="V11">
        <v>0</v>
      </c>
      <c r="W11">
        <v>0</v>
      </c>
      <c r="X11">
        <v>2</v>
      </c>
      <c r="Y11">
        <v>1</v>
      </c>
    </row>
    <row r="12" spans="1:143" x14ac:dyDescent="0.25">
      <c r="A12">
        <v>19</v>
      </c>
      <c r="B12" t="s">
        <v>71</v>
      </c>
      <c r="C12" t="s">
        <v>70</v>
      </c>
      <c r="D12">
        <v>15</v>
      </c>
      <c r="E12">
        <v>65</v>
      </c>
      <c r="F12">
        <v>51</v>
      </c>
      <c r="G12" s="1">
        <f>AVERAGE(K12/F12)</f>
        <v>0.33333333333333331</v>
      </c>
      <c r="H12" s="1">
        <f>(K12+R12+U12)/(F12+R12+U12+V12+W12)</f>
        <v>0.47692307692307695</v>
      </c>
      <c r="I12" s="1">
        <f>H12+J12</f>
        <v>0.86907993966817498</v>
      </c>
      <c r="J12" s="1">
        <f>(L12+M12*2+N12*3+O12*4)/F12</f>
        <v>0.39215686274509803</v>
      </c>
      <c r="K12">
        <v>17</v>
      </c>
      <c r="L12">
        <v>16</v>
      </c>
      <c r="M12">
        <v>0</v>
      </c>
      <c r="N12">
        <v>0</v>
      </c>
      <c r="O12">
        <v>1</v>
      </c>
      <c r="P12">
        <v>14</v>
      </c>
      <c r="Q12">
        <v>9</v>
      </c>
      <c r="R12">
        <v>11</v>
      </c>
      <c r="S12">
        <v>8</v>
      </c>
      <c r="T12">
        <v>6</v>
      </c>
      <c r="U12">
        <v>3</v>
      </c>
      <c r="V12">
        <v>0</v>
      </c>
      <c r="W12">
        <v>0</v>
      </c>
      <c r="X12">
        <v>3</v>
      </c>
      <c r="Y12">
        <v>0</v>
      </c>
    </row>
    <row r="13" spans="1:143" x14ac:dyDescent="0.25">
      <c r="A13">
        <v>23</v>
      </c>
      <c r="B13" t="s">
        <v>75</v>
      </c>
      <c r="C13" t="s">
        <v>74</v>
      </c>
      <c r="D13">
        <v>9</v>
      </c>
      <c r="E13">
        <v>37</v>
      </c>
      <c r="F13">
        <v>35</v>
      </c>
      <c r="G13" s="1">
        <f>AVERAGE(K13/F13)</f>
        <v>0.14285714285714285</v>
      </c>
      <c r="H13" s="1">
        <f>(K13+R13+U13)/(F13+R13+U13+V13+W13)</f>
        <v>0.16216216216216217</v>
      </c>
      <c r="I13" s="1">
        <f>H13+J13</f>
        <v>0.36216216216216218</v>
      </c>
      <c r="J13" s="1">
        <f>(L13+M13*2+N13*3+O13*4)/F13</f>
        <v>0.2</v>
      </c>
      <c r="K13">
        <v>5</v>
      </c>
      <c r="L13">
        <v>3</v>
      </c>
      <c r="M13">
        <v>2</v>
      </c>
      <c r="N13">
        <v>0</v>
      </c>
      <c r="O13">
        <v>0</v>
      </c>
      <c r="P13">
        <v>3</v>
      </c>
      <c r="Q13">
        <v>3</v>
      </c>
      <c r="R13">
        <v>0</v>
      </c>
      <c r="S13">
        <v>7</v>
      </c>
      <c r="T13">
        <v>0</v>
      </c>
      <c r="U13">
        <v>1</v>
      </c>
      <c r="V13">
        <v>1</v>
      </c>
      <c r="W13">
        <v>0</v>
      </c>
      <c r="X13">
        <v>0</v>
      </c>
      <c r="Y13">
        <v>0</v>
      </c>
    </row>
    <row r="14" spans="1:143" x14ac:dyDescent="0.25">
      <c r="A14">
        <v>25</v>
      </c>
      <c r="B14" t="s">
        <v>77</v>
      </c>
      <c r="C14" t="s">
        <v>76</v>
      </c>
      <c r="D14">
        <v>1</v>
      </c>
      <c r="E14">
        <v>5</v>
      </c>
      <c r="F14">
        <v>4</v>
      </c>
      <c r="G14" s="1">
        <f>AVERAGE(K14/F14)</f>
        <v>0.25</v>
      </c>
      <c r="H14" s="1">
        <f>(K14+R14+U14)/(F14+R14+U14+V14+W14)</f>
        <v>0.4</v>
      </c>
      <c r="I14" s="1">
        <f>H14+J14</f>
        <v>0.65</v>
      </c>
      <c r="J14" s="1">
        <f>(L14+M14*2+N14*3+O14*4)/F14</f>
        <v>0.25</v>
      </c>
      <c r="K14">
        <v>1</v>
      </c>
      <c r="L14">
        <v>1</v>
      </c>
      <c r="M14">
        <v>0</v>
      </c>
      <c r="N14">
        <v>0</v>
      </c>
      <c r="O14">
        <v>0</v>
      </c>
      <c r="P14">
        <v>0</v>
      </c>
      <c r="Q14">
        <v>2</v>
      </c>
      <c r="R14">
        <v>1</v>
      </c>
      <c r="S14">
        <v>1</v>
      </c>
      <c r="T14">
        <v>1</v>
      </c>
      <c r="U14">
        <v>0</v>
      </c>
      <c r="V14">
        <v>0</v>
      </c>
      <c r="W14">
        <v>0</v>
      </c>
      <c r="X14">
        <v>1</v>
      </c>
      <c r="Y14">
        <v>1</v>
      </c>
    </row>
    <row r="15" spans="1:143" x14ac:dyDescent="0.25">
      <c r="A15">
        <v>28</v>
      </c>
      <c r="B15" t="s">
        <v>51</v>
      </c>
      <c r="C15" t="s">
        <v>78</v>
      </c>
      <c r="D15">
        <v>12</v>
      </c>
      <c r="E15">
        <v>47</v>
      </c>
      <c r="F15">
        <v>35</v>
      </c>
      <c r="G15" s="1">
        <f>AVERAGE(K15/F15)</f>
        <v>8.5714285714285715E-2</v>
      </c>
      <c r="H15" s="1">
        <f>(K15+R15+U15)/(F15+R15+U15+V15+W15)</f>
        <v>0.23404255319148937</v>
      </c>
      <c r="I15" s="1">
        <f>H15+J15</f>
        <v>0.31975683890577511</v>
      </c>
      <c r="J15" s="1">
        <f>(L15+M15*2+N15*3+O15*4)/F15</f>
        <v>8.5714285714285715E-2</v>
      </c>
      <c r="K15">
        <v>3</v>
      </c>
      <c r="L15">
        <v>3</v>
      </c>
      <c r="M15">
        <v>0</v>
      </c>
      <c r="N15">
        <v>0</v>
      </c>
      <c r="O15">
        <v>0</v>
      </c>
      <c r="P15">
        <v>3</v>
      </c>
      <c r="Q15">
        <v>3</v>
      </c>
      <c r="R15">
        <v>7</v>
      </c>
      <c r="S15">
        <v>13</v>
      </c>
      <c r="T15">
        <v>1</v>
      </c>
      <c r="U15">
        <v>1</v>
      </c>
      <c r="V15">
        <v>2</v>
      </c>
      <c r="W15">
        <v>2</v>
      </c>
      <c r="X15">
        <v>0</v>
      </c>
      <c r="Y15">
        <v>0</v>
      </c>
    </row>
    <row r="16" spans="1:143" x14ac:dyDescent="0.25">
      <c r="A16">
        <v>29</v>
      </c>
      <c r="B16" t="s">
        <v>80</v>
      </c>
      <c r="C16" t="s">
        <v>79</v>
      </c>
      <c r="D16">
        <v>1</v>
      </c>
      <c r="E16">
        <v>4</v>
      </c>
      <c r="F16">
        <v>4</v>
      </c>
      <c r="G16" s="1">
        <f>AVERAGE(K16/F16)</f>
        <v>0.25</v>
      </c>
      <c r="H16" s="1">
        <f>(K16+R16+U16)/(F16+R16+U16+V16+W16)</f>
        <v>0.25</v>
      </c>
      <c r="I16" s="1">
        <f>H16+J16</f>
        <v>0.5</v>
      </c>
      <c r="J16" s="1">
        <f>(L16+M16*2+N16*3+O16*4)/F16</f>
        <v>0.25</v>
      </c>
      <c r="K16">
        <v>1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>
        <v>32</v>
      </c>
      <c r="B17" t="s">
        <v>84</v>
      </c>
      <c r="C17" t="s">
        <v>83</v>
      </c>
      <c r="D17">
        <v>14</v>
      </c>
      <c r="E17">
        <v>57</v>
      </c>
      <c r="F17">
        <v>49</v>
      </c>
      <c r="G17" s="1">
        <f>AVERAGE(K17/F17)</f>
        <v>0.2857142857142857</v>
      </c>
      <c r="H17" s="1">
        <f>(K17+R17+U17)/(F17+R17+U17+V17+W17)</f>
        <v>0.36842105263157893</v>
      </c>
      <c r="I17" s="1">
        <f>H17+J17</f>
        <v>0.71535982814178301</v>
      </c>
      <c r="J17" s="1">
        <f>(L17+M17*2+N17*3+O17*4)/F17</f>
        <v>0.34693877551020408</v>
      </c>
      <c r="K17">
        <v>14</v>
      </c>
      <c r="L17">
        <v>11</v>
      </c>
      <c r="M17">
        <v>3</v>
      </c>
      <c r="N17">
        <v>0</v>
      </c>
      <c r="O17">
        <v>0</v>
      </c>
      <c r="P17">
        <v>8</v>
      </c>
      <c r="Q17">
        <v>7</v>
      </c>
      <c r="R17">
        <v>4</v>
      </c>
      <c r="S17">
        <v>12</v>
      </c>
      <c r="T17">
        <v>4</v>
      </c>
      <c r="U17">
        <v>3</v>
      </c>
      <c r="V17">
        <v>0</v>
      </c>
      <c r="W17">
        <v>1</v>
      </c>
      <c r="X17">
        <v>0</v>
      </c>
      <c r="Y17">
        <v>0</v>
      </c>
    </row>
    <row r="18" spans="1:25" x14ac:dyDescent="0.25">
      <c r="A18">
        <v>33</v>
      </c>
      <c r="B18" t="s">
        <v>87</v>
      </c>
      <c r="C18" t="s">
        <v>102</v>
      </c>
      <c r="D18">
        <v>1</v>
      </c>
      <c r="E18">
        <v>3</v>
      </c>
      <c r="F18">
        <v>3</v>
      </c>
      <c r="G18" s="1">
        <f>AVERAGE(K18/F18)</f>
        <v>0</v>
      </c>
      <c r="H18" s="1">
        <f>(K18+R18+U18)/(F18+R18+U18+V18+W18)</f>
        <v>0</v>
      </c>
      <c r="I18" s="1">
        <f>H18+J18</f>
        <v>0</v>
      </c>
      <c r="J18" s="1">
        <f>(L18+M18*2+N18*3+O18*4)/F18</f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>
        <v>39</v>
      </c>
      <c r="B19" t="s">
        <v>63</v>
      </c>
      <c r="C19" t="s">
        <v>86</v>
      </c>
      <c r="D19">
        <v>7</v>
      </c>
      <c r="E19">
        <v>29</v>
      </c>
      <c r="F19">
        <v>27</v>
      </c>
      <c r="G19" s="1">
        <f>AVERAGE(K19/F19)</f>
        <v>0.33333333333333331</v>
      </c>
      <c r="H19" s="1">
        <f>(K19+R19+U19)/(F19+R19+U19+V19+W19)</f>
        <v>0.37931034482758619</v>
      </c>
      <c r="I19" s="1">
        <f>H19+J19</f>
        <v>0.97190293742017875</v>
      </c>
      <c r="J19" s="1">
        <f>(L19+M19*2+N19*3+O19*4)/F19</f>
        <v>0.59259259259259256</v>
      </c>
      <c r="K19">
        <v>9</v>
      </c>
      <c r="L19">
        <v>3</v>
      </c>
      <c r="M19">
        <v>5</v>
      </c>
      <c r="N19">
        <v>1</v>
      </c>
      <c r="O19">
        <v>0</v>
      </c>
      <c r="P19">
        <v>2</v>
      </c>
      <c r="Q19">
        <v>5</v>
      </c>
      <c r="R19">
        <v>2</v>
      </c>
      <c r="S19">
        <v>4</v>
      </c>
      <c r="T19">
        <v>2</v>
      </c>
      <c r="U19">
        <v>0</v>
      </c>
      <c r="V19">
        <v>0</v>
      </c>
      <c r="W19">
        <v>0</v>
      </c>
      <c r="X19">
        <v>2</v>
      </c>
      <c r="Y19">
        <v>1</v>
      </c>
    </row>
    <row r="20" spans="1:25" x14ac:dyDescent="0.25">
      <c r="A20">
        <v>41</v>
      </c>
      <c r="B20" t="s">
        <v>90</v>
      </c>
      <c r="C20" t="s">
        <v>89</v>
      </c>
      <c r="D20">
        <v>4</v>
      </c>
      <c r="E20">
        <v>6</v>
      </c>
      <c r="F20">
        <v>6</v>
      </c>
      <c r="G20" s="1">
        <f>AVERAGE(K20/F20)</f>
        <v>0.5</v>
      </c>
      <c r="H20" s="1">
        <f>(K20+R20+U20)/(F20+R20+U20+V20+W20)</f>
        <v>0.5</v>
      </c>
      <c r="I20" s="1">
        <f>H20+J20</f>
        <v>1</v>
      </c>
      <c r="J20" s="1">
        <f>(L20+M20*2+N20*3+O20*4)/F20</f>
        <v>0.5</v>
      </c>
      <c r="K20">
        <v>3</v>
      </c>
      <c r="L20">
        <v>3</v>
      </c>
      <c r="M20">
        <v>0</v>
      </c>
      <c r="N20">
        <v>0</v>
      </c>
      <c r="O20">
        <v>0</v>
      </c>
      <c r="P20">
        <v>1</v>
      </c>
      <c r="Q20">
        <v>1</v>
      </c>
      <c r="R20">
        <v>0</v>
      </c>
      <c r="S20">
        <v>1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5">
      <c r="A21">
        <v>42</v>
      </c>
      <c r="B21" t="s">
        <v>92</v>
      </c>
      <c r="C21" t="s">
        <v>91</v>
      </c>
      <c r="D21">
        <v>2</v>
      </c>
      <c r="E21">
        <v>8</v>
      </c>
      <c r="F21">
        <v>7</v>
      </c>
      <c r="G21" s="1">
        <f>AVERAGE(K21/F21)</f>
        <v>0.42857142857142855</v>
      </c>
      <c r="H21" s="1">
        <f>(K21+R21+U21)/(F21+R21+U21+V21+W21)</f>
        <v>0.5</v>
      </c>
      <c r="I21" s="1">
        <f>H21+J21</f>
        <v>0.9285714285714286</v>
      </c>
      <c r="J21" s="1">
        <f>(L21+M21*2+N21*3+O21*4)/F21</f>
        <v>0.42857142857142855</v>
      </c>
      <c r="K21">
        <v>3</v>
      </c>
      <c r="L21">
        <v>3</v>
      </c>
      <c r="M21">
        <v>0</v>
      </c>
      <c r="N21">
        <v>0</v>
      </c>
      <c r="O21">
        <v>0</v>
      </c>
      <c r="P21">
        <v>1</v>
      </c>
      <c r="Q21">
        <v>1</v>
      </c>
      <c r="R21">
        <v>1</v>
      </c>
      <c r="S21">
        <v>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5">
      <c r="A22">
        <v>48</v>
      </c>
      <c r="B22" t="s">
        <v>98</v>
      </c>
      <c r="C22" t="s">
        <v>97</v>
      </c>
      <c r="D22">
        <v>5</v>
      </c>
      <c r="E22">
        <v>19</v>
      </c>
      <c r="F22">
        <v>17</v>
      </c>
      <c r="G22" s="1">
        <f>AVERAGE(K22/F22)</f>
        <v>0.35294117647058826</v>
      </c>
      <c r="H22" s="1">
        <f>(K22+R22+U22)/(F22+R22+U22+V22+W22)</f>
        <v>0.42105263157894735</v>
      </c>
      <c r="I22" s="1">
        <f>H22+J22</f>
        <v>0.83281733746130027</v>
      </c>
      <c r="J22" s="1">
        <f>(L22+M22*2+N22*3+O22*4)/F22</f>
        <v>0.41176470588235292</v>
      </c>
      <c r="K22">
        <v>6</v>
      </c>
      <c r="L22">
        <v>5</v>
      </c>
      <c r="M22">
        <v>1</v>
      </c>
      <c r="N22">
        <v>0</v>
      </c>
      <c r="O22">
        <v>0</v>
      </c>
      <c r="P22">
        <v>1</v>
      </c>
      <c r="Q22">
        <v>2</v>
      </c>
      <c r="R22">
        <v>2</v>
      </c>
      <c r="S22">
        <v>1</v>
      </c>
      <c r="T22">
        <v>0</v>
      </c>
      <c r="U22">
        <v>0</v>
      </c>
      <c r="V22">
        <v>0</v>
      </c>
      <c r="W22">
        <v>0</v>
      </c>
      <c r="X22">
        <v>3</v>
      </c>
      <c r="Y22">
        <v>0</v>
      </c>
    </row>
    <row r="26" spans="1:25" x14ac:dyDescent="0.25">
      <c r="D26" t="s">
        <v>1</v>
      </c>
    </row>
    <row r="27" spans="1:25" x14ac:dyDescent="0.25">
      <c r="A27" t="s">
        <v>3</v>
      </c>
      <c r="B27" t="s">
        <v>5</v>
      </c>
      <c r="C27" t="s">
        <v>4</v>
      </c>
      <c r="D27" t="s">
        <v>28</v>
      </c>
      <c r="E27" t="s">
        <v>6</v>
      </c>
      <c r="F27" t="s">
        <v>29</v>
      </c>
      <c r="G27" t="s">
        <v>30</v>
      </c>
      <c r="H27" t="s">
        <v>31</v>
      </c>
      <c r="I27" t="s">
        <v>32</v>
      </c>
      <c r="J27" t="s">
        <v>13</v>
      </c>
      <c r="K27" t="s">
        <v>19</v>
      </c>
      <c r="L27" t="s">
        <v>33</v>
      </c>
      <c r="M27" t="s">
        <v>20</v>
      </c>
      <c r="N27" t="s">
        <v>21</v>
      </c>
      <c r="O27" t="s">
        <v>22</v>
      </c>
      <c r="P27" t="s">
        <v>23</v>
      </c>
      <c r="Q27" t="s">
        <v>34</v>
      </c>
      <c r="R27" t="s">
        <v>35</v>
      </c>
      <c r="S27" t="s">
        <v>36</v>
      </c>
      <c r="T27" t="s">
        <v>37</v>
      </c>
    </row>
    <row r="28" spans="1:25" x14ac:dyDescent="0.25">
      <c r="A28">
        <v>8</v>
      </c>
      <c r="B28" t="s">
        <v>55</v>
      </c>
      <c r="C28" t="s">
        <v>54</v>
      </c>
      <c r="D28">
        <v>10</v>
      </c>
      <c r="E28">
        <v>2</v>
      </c>
      <c r="F28">
        <v>2</v>
      </c>
      <c r="G28">
        <v>0</v>
      </c>
      <c r="H28">
        <v>1</v>
      </c>
      <c r="I28">
        <v>0</v>
      </c>
      <c r="J28">
        <v>12</v>
      </c>
      <c r="K28">
        <v>11</v>
      </c>
      <c r="L28">
        <v>7</v>
      </c>
      <c r="M28">
        <v>5</v>
      </c>
      <c r="N28">
        <v>10</v>
      </c>
      <c r="O28">
        <v>4</v>
      </c>
      <c r="P28">
        <v>0</v>
      </c>
      <c r="Q28" s="2">
        <f>9*(L28/D28)</f>
        <v>6.3</v>
      </c>
      <c r="R28" s="2">
        <f>(J28+M28)/D28</f>
        <v>1.7</v>
      </c>
      <c r="S28">
        <v>0</v>
      </c>
      <c r="T28">
        <v>0</v>
      </c>
    </row>
    <row r="29" spans="1:25" x14ac:dyDescent="0.25">
      <c r="A29">
        <v>10</v>
      </c>
      <c r="B29" t="s">
        <v>57</v>
      </c>
      <c r="C29" t="s">
        <v>56</v>
      </c>
      <c r="D29">
        <v>3.1</v>
      </c>
      <c r="E29">
        <v>2</v>
      </c>
      <c r="F29">
        <v>0</v>
      </c>
      <c r="G29">
        <v>1</v>
      </c>
      <c r="H29">
        <v>0</v>
      </c>
      <c r="I29">
        <v>0</v>
      </c>
      <c r="J29">
        <v>6</v>
      </c>
      <c r="K29">
        <v>5</v>
      </c>
      <c r="L29">
        <v>5</v>
      </c>
      <c r="M29">
        <v>3</v>
      </c>
      <c r="N29">
        <v>3</v>
      </c>
      <c r="O29">
        <v>0</v>
      </c>
      <c r="P29">
        <v>0</v>
      </c>
      <c r="Q29" s="2">
        <f>9*(L29/D29)</f>
        <v>14.516129032258064</v>
      </c>
      <c r="R29" s="2">
        <f>(J29+M29)/D29</f>
        <v>2.903225806451613</v>
      </c>
      <c r="S29">
        <v>0</v>
      </c>
      <c r="T29">
        <v>1</v>
      </c>
    </row>
    <row r="30" spans="1:25" x14ac:dyDescent="0.25">
      <c r="A30">
        <v>11</v>
      </c>
      <c r="B30" t="s">
        <v>59</v>
      </c>
      <c r="C30" t="s">
        <v>58</v>
      </c>
      <c r="D30">
        <v>1</v>
      </c>
      <c r="E30">
        <v>1</v>
      </c>
      <c r="F30">
        <v>0</v>
      </c>
      <c r="G30">
        <v>0</v>
      </c>
      <c r="H30">
        <v>0</v>
      </c>
      <c r="I30">
        <v>0</v>
      </c>
      <c r="J30">
        <v>1</v>
      </c>
      <c r="K30">
        <v>1</v>
      </c>
      <c r="L30">
        <v>1</v>
      </c>
      <c r="M30">
        <v>1</v>
      </c>
      <c r="N30">
        <v>0</v>
      </c>
      <c r="O30">
        <v>0</v>
      </c>
      <c r="P30">
        <v>0</v>
      </c>
      <c r="Q30" s="2">
        <f>9*(L30/D30)</f>
        <v>9</v>
      </c>
      <c r="R30" s="2">
        <f>(J30+M30)/D30</f>
        <v>2</v>
      </c>
      <c r="S30">
        <v>0</v>
      </c>
      <c r="T30">
        <v>0</v>
      </c>
    </row>
    <row r="31" spans="1:25" x14ac:dyDescent="0.25">
      <c r="A31">
        <v>13</v>
      </c>
      <c r="B31" t="s">
        <v>61</v>
      </c>
      <c r="C31" t="s">
        <v>60</v>
      </c>
      <c r="D31">
        <v>9</v>
      </c>
      <c r="E31">
        <v>2</v>
      </c>
      <c r="F31">
        <v>2</v>
      </c>
      <c r="G31">
        <v>0</v>
      </c>
      <c r="H31">
        <v>0</v>
      </c>
      <c r="I31">
        <v>0</v>
      </c>
      <c r="J31">
        <v>5</v>
      </c>
      <c r="K31">
        <v>4</v>
      </c>
      <c r="L31">
        <v>2</v>
      </c>
      <c r="M31">
        <v>8</v>
      </c>
      <c r="N31">
        <v>11</v>
      </c>
      <c r="O31">
        <v>2</v>
      </c>
      <c r="P31">
        <v>0</v>
      </c>
      <c r="Q31" s="2">
        <f>9*(L31/D31)</f>
        <v>2</v>
      </c>
      <c r="R31" s="2">
        <f>(J31+M31)/D31</f>
        <v>1.4444444444444444</v>
      </c>
      <c r="S31">
        <v>0</v>
      </c>
      <c r="T31">
        <v>1</v>
      </c>
    </row>
    <row r="32" spans="1:25" x14ac:dyDescent="0.25">
      <c r="A32">
        <v>14</v>
      </c>
      <c r="B32" t="s">
        <v>63</v>
      </c>
      <c r="C32" t="s">
        <v>62</v>
      </c>
      <c r="D32">
        <v>1</v>
      </c>
      <c r="E32">
        <v>1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 s="2">
        <f>9*(L32/D32)</f>
        <v>0</v>
      </c>
      <c r="R32" s="2">
        <f>(J32+M32)/D32</f>
        <v>1</v>
      </c>
      <c r="S32">
        <v>0</v>
      </c>
      <c r="T32">
        <v>0</v>
      </c>
    </row>
    <row r="33" spans="1:20" x14ac:dyDescent="0.25">
      <c r="A33">
        <v>22</v>
      </c>
      <c r="B33" t="s">
        <v>73</v>
      </c>
      <c r="C33" t="s">
        <v>72</v>
      </c>
      <c r="D33">
        <v>1.2</v>
      </c>
      <c r="E33">
        <v>1</v>
      </c>
      <c r="F33">
        <v>0</v>
      </c>
      <c r="G33">
        <v>0</v>
      </c>
      <c r="H33">
        <v>1</v>
      </c>
      <c r="I33">
        <v>0</v>
      </c>
      <c r="J33">
        <v>3</v>
      </c>
      <c r="K33">
        <v>4</v>
      </c>
      <c r="L33">
        <v>1</v>
      </c>
      <c r="M33">
        <v>1</v>
      </c>
      <c r="N33">
        <v>1</v>
      </c>
      <c r="O33">
        <v>0</v>
      </c>
      <c r="P33">
        <v>0</v>
      </c>
      <c r="Q33" s="2">
        <f>9*(L33/D33)</f>
        <v>7.5</v>
      </c>
      <c r="R33" s="2">
        <f>(J33+M33)/D33</f>
        <v>3.3333333333333335</v>
      </c>
      <c r="S33">
        <v>0</v>
      </c>
      <c r="T33">
        <v>0</v>
      </c>
    </row>
    <row r="34" spans="1:20" x14ac:dyDescent="0.25">
      <c r="A34">
        <v>30</v>
      </c>
      <c r="B34" t="s">
        <v>82</v>
      </c>
      <c r="C34" t="s">
        <v>81</v>
      </c>
      <c r="D34">
        <v>9</v>
      </c>
      <c r="E34">
        <v>5</v>
      </c>
      <c r="F34">
        <v>0</v>
      </c>
      <c r="G34">
        <v>1</v>
      </c>
      <c r="H34">
        <v>0</v>
      </c>
      <c r="I34">
        <v>0</v>
      </c>
      <c r="J34">
        <v>9</v>
      </c>
      <c r="K34">
        <v>9</v>
      </c>
      <c r="L34">
        <v>7</v>
      </c>
      <c r="M34">
        <v>13</v>
      </c>
      <c r="N34">
        <v>9</v>
      </c>
      <c r="O34">
        <v>6</v>
      </c>
      <c r="P34">
        <v>1</v>
      </c>
      <c r="Q34" s="2">
        <f>9*(L34/D34)</f>
        <v>7</v>
      </c>
      <c r="R34" s="2">
        <f>(J34+M34)/D34</f>
        <v>2.4444444444444446</v>
      </c>
      <c r="S34">
        <v>0</v>
      </c>
      <c r="T34">
        <v>3</v>
      </c>
    </row>
    <row r="35" spans="1:20" x14ac:dyDescent="0.25">
      <c r="A35">
        <v>32</v>
      </c>
      <c r="B35" t="s">
        <v>84</v>
      </c>
      <c r="C35" t="s">
        <v>83</v>
      </c>
      <c r="D35">
        <v>3</v>
      </c>
      <c r="E35">
        <v>2</v>
      </c>
      <c r="F35">
        <v>0</v>
      </c>
      <c r="G35">
        <v>1</v>
      </c>
      <c r="H35">
        <v>0</v>
      </c>
      <c r="I35">
        <v>0</v>
      </c>
      <c r="J35">
        <v>3</v>
      </c>
      <c r="K35">
        <v>0</v>
      </c>
      <c r="L35">
        <v>0</v>
      </c>
      <c r="M35">
        <v>0</v>
      </c>
      <c r="N35">
        <v>4</v>
      </c>
      <c r="O35">
        <v>3</v>
      </c>
      <c r="P35">
        <v>0</v>
      </c>
      <c r="Q35" s="2">
        <f>9*(L35/D35)</f>
        <v>0</v>
      </c>
      <c r="R35" s="2">
        <f>(J35+M35)/D35</f>
        <v>1</v>
      </c>
      <c r="S35">
        <v>0</v>
      </c>
      <c r="T35">
        <v>0</v>
      </c>
    </row>
    <row r="36" spans="1:20" x14ac:dyDescent="0.25">
      <c r="A36">
        <v>35</v>
      </c>
      <c r="B36" t="s">
        <v>75</v>
      </c>
      <c r="C36" t="s">
        <v>85</v>
      </c>
      <c r="D36">
        <v>3</v>
      </c>
      <c r="E36">
        <v>2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5</v>
      </c>
      <c r="O36">
        <v>4</v>
      </c>
      <c r="P36">
        <v>0</v>
      </c>
      <c r="Q36" s="2">
        <f>9*(L36/D36)</f>
        <v>0</v>
      </c>
      <c r="R36" s="2">
        <f>(J36+M36)/D36</f>
        <v>0.33333333333333331</v>
      </c>
      <c r="S36">
        <v>0</v>
      </c>
      <c r="T36">
        <v>0</v>
      </c>
    </row>
    <row r="37" spans="1:20" x14ac:dyDescent="0.25">
      <c r="A37">
        <v>40</v>
      </c>
      <c r="B37" t="s">
        <v>88</v>
      </c>
      <c r="C37" t="s">
        <v>87</v>
      </c>
      <c r="D37">
        <v>29.2</v>
      </c>
      <c r="E37">
        <v>6</v>
      </c>
      <c r="F37">
        <v>5</v>
      </c>
      <c r="G37">
        <v>1</v>
      </c>
      <c r="H37">
        <v>2</v>
      </c>
      <c r="I37">
        <v>0</v>
      </c>
      <c r="J37">
        <v>39</v>
      </c>
      <c r="K37">
        <v>16</v>
      </c>
      <c r="L37">
        <v>14</v>
      </c>
      <c r="M37">
        <v>4</v>
      </c>
      <c r="N37">
        <v>22</v>
      </c>
      <c r="O37">
        <v>5</v>
      </c>
      <c r="P37">
        <v>1</v>
      </c>
      <c r="Q37" s="2">
        <f>9*(L37/D37)</f>
        <v>4.3150684931506849</v>
      </c>
      <c r="R37" s="2">
        <f>(J37+M37)/D37</f>
        <v>1.4726027397260275</v>
      </c>
      <c r="S37">
        <v>0</v>
      </c>
      <c r="T37">
        <v>1</v>
      </c>
    </row>
    <row r="38" spans="1:20" x14ac:dyDescent="0.25">
      <c r="A38">
        <v>41</v>
      </c>
      <c r="B38" t="s">
        <v>90</v>
      </c>
      <c r="C38" t="s">
        <v>89</v>
      </c>
      <c r="D38">
        <v>4.2</v>
      </c>
      <c r="E38">
        <v>3</v>
      </c>
      <c r="F38">
        <v>0</v>
      </c>
      <c r="G38">
        <v>2</v>
      </c>
      <c r="H38">
        <v>0</v>
      </c>
      <c r="I38">
        <v>0</v>
      </c>
      <c r="J38">
        <v>4</v>
      </c>
      <c r="K38">
        <v>1</v>
      </c>
      <c r="L38">
        <v>1</v>
      </c>
      <c r="M38">
        <v>2</v>
      </c>
      <c r="N38">
        <v>5</v>
      </c>
      <c r="O38">
        <v>3</v>
      </c>
      <c r="P38">
        <v>1</v>
      </c>
      <c r="Q38" s="2">
        <f>9*(L38/D38)</f>
        <v>2.1428571428571428</v>
      </c>
      <c r="R38" s="2">
        <f>(J38+M38)/D38</f>
        <v>1.4285714285714286</v>
      </c>
      <c r="S38">
        <v>0</v>
      </c>
      <c r="T38">
        <v>2</v>
      </c>
    </row>
    <row r="39" spans="1:20" x14ac:dyDescent="0.25">
      <c r="A39">
        <v>42</v>
      </c>
      <c r="B39" t="s">
        <v>92</v>
      </c>
      <c r="C39" t="s">
        <v>91</v>
      </c>
      <c r="D39">
        <v>31</v>
      </c>
      <c r="E39">
        <v>5</v>
      </c>
      <c r="F39">
        <v>4</v>
      </c>
      <c r="G39">
        <v>2</v>
      </c>
      <c r="H39">
        <v>1</v>
      </c>
      <c r="I39">
        <v>1</v>
      </c>
      <c r="J39">
        <v>22</v>
      </c>
      <c r="K39">
        <v>11</v>
      </c>
      <c r="L39">
        <v>9</v>
      </c>
      <c r="M39">
        <v>15</v>
      </c>
      <c r="N39">
        <v>60</v>
      </c>
      <c r="O39">
        <v>16</v>
      </c>
      <c r="P39">
        <v>2</v>
      </c>
      <c r="Q39" s="2">
        <f>9*(L39/D39)</f>
        <v>2.612903225806452</v>
      </c>
      <c r="R39" s="2">
        <f>(J39+M39)/D39</f>
        <v>1.1935483870967742</v>
      </c>
      <c r="S39">
        <v>0</v>
      </c>
      <c r="T39">
        <v>0</v>
      </c>
    </row>
    <row r="40" spans="1:20" x14ac:dyDescent="0.25">
      <c r="A40">
        <v>44</v>
      </c>
      <c r="B40" t="s">
        <v>94</v>
      </c>
      <c r="C40" t="s">
        <v>93</v>
      </c>
      <c r="D40">
        <v>4</v>
      </c>
      <c r="E40">
        <v>2</v>
      </c>
      <c r="F40">
        <v>0</v>
      </c>
      <c r="G40">
        <v>0</v>
      </c>
      <c r="H40">
        <v>0</v>
      </c>
      <c r="I40">
        <v>0</v>
      </c>
      <c r="J40">
        <v>6</v>
      </c>
      <c r="K40">
        <v>2</v>
      </c>
      <c r="L40">
        <v>2</v>
      </c>
      <c r="M40">
        <v>2</v>
      </c>
      <c r="N40">
        <v>6</v>
      </c>
      <c r="O40">
        <v>3</v>
      </c>
      <c r="P40">
        <v>0</v>
      </c>
      <c r="Q40" s="2">
        <f>9*(L40/D40)</f>
        <v>4.5</v>
      </c>
      <c r="R40" s="2">
        <f>(J40+M40)/D40</f>
        <v>2</v>
      </c>
      <c r="S40">
        <v>0</v>
      </c>
      <c r="T40">
        <v>0</v>
      </c>
    </row>
    <row r="41" spans="1:20" x14ac:dyDescent="0.25">
      <c r="A41">
        <v>45</v>
      </c>
      <c r="B41" t="s">
        <v>96</v>
      </c>
      <c r="C41" t="s">
        <v>95</v>
      </c>
      <c r="D41">
        <v>4.0999999999999996</v>
      </c>
      <c r="E41">
        <v>4</v>
      </c>
      <c r="F41">
        <v>0</v>
      </c>
      <c r="G41">
        <v>0</v>
      </c>
      <c r="H41">
        <v>1</v>
      </c>
      <c r="I41">
        <v>1</v>
      </c>
      <c r="J41">
        <v>2</v>
      </c>
      <c r="K41">
        <v>2</v>
      </c>
      <c r="L41">
        <v>2</v>
      </c>
      <c r="M41">
        <v>4</v>
      </c>
      <c r="N41">
        <v>10</v>
      </c>
      <c r="O41">
        <v>5</v>
      </c>
      <c r="P41">
        <v>0</v>
      </c>
      <c r="Q41" s="2">
        <f>9*(L41/D41)</f>
        <v>4.3902439024390247</v>
      </c>
      <c r="R41" s="2">
        <f>(J41+M41)/D41</f>
        <v>1.4634146341463417</v>
      </c>
      <c r="S41">
        <v>1</v>
      </c>
      <c r="T41">
        <v>0</v>
      </c>
    </row>
    <row r="42" spans="1:20" x14ac:dyDescent="0.25">
      <c r="A42">
        <v>49</v>
      </c>
      <c r="B42" t="s">
        <v>100</v>
      </c>
      <c r="C42" t="s">
        <v>99</v>
      </c>
      <c r="D42">
        <v>21.1</v>
      </c>
      <c r="E42">
        <v>5</v>
      </c>
      <c r="F42">
        <v>3</v>
      </c>
      <c r="G42">
        <v>1</v>
      </c>
      <c r="H42">
        <v>1</v>
      </c>
      <c r="I42">
        <v>0</v>
      </c>
      <c r="J42">
        <v>21</v>
      </c>
      <c r="K42">
        <v>15</v>
      </c>
      <c r="L42">
        <v>11</v>
      </c>
      <c r="M42">
        <v>15</v>
      </c>
      <c r="N42">
        <v>18</v>
      </c>
      <c r="O42">
        <v>2</v>
      </c>
      <c r="P42">
        <v>1</v>
      </c>
      <c r="Q42" s="2">
        <f>9*(L42/D42)</f>
        <v>4.6919431279620847</v>
      </c>
      <c r="R42" s="2">
        <f>(J42+M42)/D42</f>
        <v>1.7061611374407581</v>
      </c>
      <c r="S42">
        <v>0</v>
      </c>
      <c r="T42">
        <v>2</v>
      </c>
    </row>
    <row r="45" spans="1:20" x14ac:dyDescent="0.25">
      <c r="D45" t="s">
        <v>2</v>
      </c>
    </row>
    <row r="46" spans="1:20" x14ac:dyDescent="0.25">
      <c r="A46" t="s">
        <v>101</v>
      </c>
      <c r="B46" t="s">
        <v>5</v>
      </c>
      <c r="C46" t="s">
        <v>4</v>
      </c>
      <c r="D46" t="s">
        <v>38</v>
      </c>
      <c r="E46" t="s">
        <v>39</v>
      </c>
      <c r="F46" t="s">
        <v>40</v>
      </c>
      <c r="G46" t="s">
        <v>41</v>
      </c>
      <c r="H46" t="s">
        <v>42</v>
      </c>
      <c r="I46" t="s">
        <v>43</v>
      </c>
      <c r="J46" t="s">
        <v>26</v>
      </c>
      <c r="K46" t="s">
        <v>27</v>
      </c>
    </row>
    <row r="47" spans="1:20" x14ac:dyDescent="0.25">
      <c r="A47">
        <v>2</v>
      </c>
      <c r="B47" t="s">
        <v>45</v>
      </c>
      <c r="C47" t="s">
        <v>44</v>
      </c>
      <c r="D47">
        <v>11</v>
      </c>
      <c r="E47">
        <v>7</v>
      </c>
      <c r="F47">
        <v>4</v>
      </c>
      <c r="G47" s="3">
        <f>(F47+E47) / (E47+F47+H47)</f>
        <v>1</v>
      </c>
      <c r="H47">
        <v>0</v>
      </c>
      <c r="I47">
        <v>0</v>
      </c>
      <c r="J47">
        <v>0</v>
      </c>
      <c r="K47">
        <v>0</v>
      </c>
    </row>
    <row r="48" spans="1:20" x14ac:dyDescent="0.25">
      <c r="A48">
        <v>3</v>
      </c>
      <c r="B48" t="s">
        <v>47</v>
      </c>
      <c r="C48" t="s">
        <v>46</v>
      </c>
      <c r="D48">
        <v>2</v>
      </c>
      <c r="E48">
        <v>2</v>
      </c>
      <c r="F48">
        <v>0</v>
      </c>
      <c r="G48" s="3">
        <f t="shared" ref="G48:G75" si="0">(F48+E48) / (E48+F48+H48)</f>
        <v>1</v>
      </c>
      <c r="H48">
        <v>0</v>
      </c>
      <c r="I48">
        <v>0</v>
      </c>
      <c r="J48">
        <v>0</v>
      </c>
      <c r="K48">
        <v>0</v>
      </c>
    </row>
    <row r="49" spans="1:11" x14ac:dyDescent="0.25">
      <c r="A49">
        <v>5</v>
      </c>
      <c r="B49" t="s">
        <v>49</v>
      </c>
      <c r="C49" t="s">
        <v>48</v>
      </c>
      <c r="D49">
        <v>18</v>
      </c>
      <c r="E49">
        <v>8</v>
      </c>
      <c r="F49">
        <v>6</v>
      </c>
      <c r="G49" s="3">
        <f t="shared" si="0"/>
        <v>0.77777777777777779</v>
      </c>
      <c r="H49">
        <v>4</v>
      </c>
      <c r="I49">
        <v>0</v>
      </c>
      <c r="J49">
        <v>0</v>
      </c>
      <c r="K49">
        <v>0</v>
      </c>
    </row>
    <row r="50" spans="1:11" x14ac:dyDescent="0.25">
      <c r="A50">
        <v>6</v>
      </c>
      <c r="B50" t="s">
        <v>51</v>
      </c>
      <c r="C50" t="s">
        <v>50</v>
      </c>
      <c r="D50">
        <v>5</v>
      </c>
      <c r="E50">
        <v>0</v>
      </c>
      <c r="F50">
        <v>4</v>
      </c>
      <c r="G50" s="3">
        <f t="shared" si="0"/>
        <v>0.8</v>
      </c>
      <c r="H50">
        <v>1</v>
      </c>
      <c r="I50">
        <v>1</v>
      </c>
      <c r="J50">
        <v>4</v>
      </c>
      <c r="K50">
        <v>0</v>
      </c>
    </row>
    <row r="51" spans="1:11" x14ac:dyDescent="0.25">
      <c r="A51">
        <v>7</v>
      </c>
      <c r="B51" t="s">
        <v>53</v>
      </c>
      <c r="C51" t="s">
        <v>52</v>
      </c>
      <c r="D51">
        <v>58</v>
      </c>
      <c r="E51">
        <v>2</v>
      </c>
      <c r="F51">
        <v>56</v>
      </c>
      <c r="G51" s="3">
        <f t="shared" si="0"/>
        <v>1</v>
      </c>
      <c r="H51">
        <v>0</v>
      </c>
      <c r="I51">
        <v>5</v>
      </c>
      <c r="J51">
        <v>7</v>
      </c>
      <c r="K51">
        <v>2</v>
      </c>
    </row>
    <row r="52" spans="1:11" x14ac:dyDescent="0.25">
      <c r="A52">
        <v>8</v>
      </c>
      <c r="B52" t="s">
        <v>55</v>
      </c>
      <c r="C52" t="s">
        <v>54</v>
      </c>
      <c r="D52">
        <v>1</v>
      </c>
      <c r="E52">
        <v>1</v>
      </c>
      <c r="F52">
        <v>0</v>
      </c>
      <c r="G52" s="3">
        <f t="shared" si="0"/>
        <v>1</v>
      </c>
      <c r="H52">
        <v>0</v>
      </c>
      <c r="I52">
        <v>0</v>
      </c>
      <c r="J52">
        <v>0</v>
      </c>
      <c r="K52">
        <v>0</v>
      </c>
    </row>
    <row r="53" spans="1:11" x14ac:dyDescent="0.25">
      <c r="A53">
        <v>9</v>
      </c>
      <c r="B53" t="s">
        <v>103</v>
      </c>
      <c r="C53" t="s">
        <v>104</v>
      </c>
      <c r="D53">
        <v>18</v>
      </c>
      <c r="E53">
        <v>0</v>
      </c>
      <c r="F53">
        <v>18</v>
      </c>
      <c r="G53" s="3">
        <f t="shared" si="0"/>
        <v>1</v>
      </c>
      <c r="H53">
        <v>0</v>
      </c>
      <c r="I53">
        <v>1</v>
      </c>
      <c r="J53">
        <v>3</v>
      </c>
      <c r="K53">
        <v>0</v>
      </c>
    </row>
    <row r="54" spans="1:11" x14ac:dyDescent="0.25">
      <c r="A54">
        <v>10</v>
      </c>
      <c r="B54" t="s">
        <v>57</v>
      </c>
      <c r="C54" t="s">
        <v>56</v>
      </c>
      <c r="D54">
        <v>1</v>
      </c>
      <c r="E54">
        <v>1</v>
      </c>
      <c r="F54">
        <v>0</v>
      </c>
      <c r="G54" s="3">
        <f t="shared" si="0"/>
        <v>1</v>
      </c>
      <c r="H54">
        <v>0</v>
      </c>
      <c r="I54">
        <v>0</v>
      </c>
      <c r="J54">
        <v>0</v>
      </c>
      <c r="K54">
        <v>0</v>
      </c>
    </row>
    <row r="55" spans="1:11" x14ac:dyDescent="0.25">
      <c r="A55">
        <v>11</v>
      </c>
      <c r="B55" t="s">
        <v>59</v>
      </c>
      <c r="C55" t="s">
        <v>58</v>
      </c>
      <c r="D55">
        <v>35</v>
      </c>
      <c r="E55">
        <v>14</v>
      </c>
      <c r="F55">
        <v>18</v>
      </c>
      <c r="G55" s="3">
        <f t="shared" si="0"/>
        <v>0.91428571428571426</v>
      </c>
      <c r="H55">
        <v>3</v>
      </c>
      <c r="I55">
        <v>0</v>
      </c>
      <c r="J55">
        <v>0</v>
      </c>
      <c r="K55">
        <v>0</v>
      </c>
    </row>
    <row r="56" spans="1:11" x14ac:dyDescent="0.25">
      <c r="A56">
        <v>13</v>
      </c>
      <c r="B56" t="s">
        <v>61</v>
      </c>
      <c r="C56" t="s">
        <v>60</v>
      </c>
      <c r="D56">
        <v>3</v>
      </c>
      <c r="E56">
        <v>2</v>
      </c>
      <c r="F56">
        <v>0</v>
      </c>
      <c r="G56" s="3">
        <f t="shared" si="0"/>
        <v>0.66666666666666663</v>
      </c>
      <c r="H56">
        <v>1</v>
      </c>
      <c r="I56">
        <v>0</v>
      </c>
      <c r="J56">
        <v>0</v>
      </c>
      <c r="K56">
        <v>0</v>
      </c>
    </row>
    <row r="57" spans="1:11" x14ac:dyDescent="0.25">
      <c r="A57">
        <v>14</v>
      </c>
      <c r="B57" t="s">
        <v>63</v>
      </c>
      <c r="C57" t="s">
        <v>62</v>
      </c>
      <c r="D57">
        <v>1</v>
      </c>
      <c r="E57">
        <v>1</v>
      </c>
      <c r="F57">
        <v>0</v>
      </c>
      <c r="G57" s="3">
        <f t="shared" si="0"/>
        <v>1</v>
      </c>
      <c r="H57">
        <v>0</v>
      </c>
      <c r="I57">
        <v>0</v>
      </c>
      <c r="J57">
        <v>0</v>
      </c>
      <c r="K57">
        <v>0</v>
      </c>
    </row>
    <row r="58" spans="1:11" x14ac:dyDescent="0.25">
      <c r="A58">
        <v>15</v>
      </c>
      <c r="B58" t="s">
        <v>65</v>
      </c>
      <c r="C58" t="s">
        <v>64</v>
      </c>
      <c r="D58">
        <v>55</v>
      </c>
      <c r="E58">
        <v>2</v>
      </c>
      <c r="F58">
        <v>52</v>
      </c>
      <c r="G58" s="3">
        <f t="shared" si="0"/>
        <v>0.98181818181818181</v>
      </c>
      <c r="H58">
        <v>1</v>
      </c>
      <c r="I58">
        <v>0</v>
      </c>
      <c r="J58">
        <v>0</v>
      </c>
      <c r="K58">
        <v>0</v>
      </c>
    </row>
    <row r="59" spans="1:11" x14ac:dyDescent="0.25">
      <c r="A59">
        <v>17</v>
      </c>
      <c r="B59" t="s">
        <v>67</v>
      </c>
      <c r="C59" t="s">
        <v>66</v>
      </c>
      <c r="D59">
        <v>66</v>
      </c>
      <c r="E59">
        <v>4</v>
      </c>
      <c r="F59">
        <v>62</v>
      </c>
      <c r="G59" s="3">
        <f t="shared" si="0"/>
        <v>1</v>
      </c>
      <c r="H59">
        <v>0</v>
      </c>
      <c r="I59">
        <v>0</v>
      </c>
      <c r="J59">
        <v>0</v>
      </c>
      <c r="K59">
        <v>0</v>
      </c>
    </row>
    <row r="60" spans="1:11" x14ac:dyDescent="0.25">
      <c r="A60">
        <v>18</v>
      </c>
      <c r="B60" t="s">
        <v>69</v>
      </c>
      <c r="C60" t="s">
        <v>68</v>
      </c>
      <c r="D60">
        <v>28</v>
      </c>
      <c r="E60">
        <v>0</v>
      </c>
      <c r="F60">
        <v>27</v>
      </c>
      <c r="G60" s="3">
        <f t="shared" si="0"/>
        <v>0.9642857142857143</v>
      </c>
      <c r="H60">
        <v>1</v>
      </c>
      <c r="I60">
        <v>0</v>
      </c>
      <c r="J60">
        <v>0</v>
      </c>
      <c r="K60">
        <v>0</v>
      </c>
    </row>
    <row r="61" spans="1:11" x14ac:dyDescent="0.25">
      <c r="A61">
        <v>19</v>
      </c>
      <c r="B61" t="s">
        <v>71</v>
      </c>
      <c r="C61" t="s">
        <v>70</v>
      </c>
      <c r="D61">
        <v>29</v>
      </c>
      <c r="E61">
        <v>13</v>
      </c>
      <c r="F61">
        <v>13</v>
      </c>
      <c r="G61" s="3">
        <f t="shared" si="0"/>
        <v>0.89655172413793105</v>
      </c>
      <c r="H61">
        <v>3</v>
      </c>
      <c r="I61">
        <v>0</v>
      </c>
      <c r="J61">
        <v>0</v>
      </c>
      <c r="K61">
        <v>0</v>
      </c>
    </row>
    <row r="62" spans="1:11" x14ac:dyDescent="0.25">
      <c r="A62">
        <v>23</v>
      </c>
      <c r="B62" t="s">
        <v>75</v>
      </c>
      <c r="C62" t="s">
        <v>74</v>
      </c>
      <c r="D62">
        <v>30</v>
      </c>
      <c r="E62">
        <v>12</v>
      </c>
      <c r="F62">
        <v>14</v>
      </c>
      <c r="G62" s="3">
        <f t="shared" si="0"/>
        <v>0.8666666666666667</v>
      </c>
      <c r="H62">
        <v>4</v>
      </c>
      <c r="I62">
        <v>0</v>
      </c>
      <c r="J62">
        <v>0</v>
      </c>
      <c r="K62">
        <v>0</v>
      </c>
    </row>
    <row r="63" spans="1:11" x14ac:dyDescent="0.25">
      <c r="A63">
        <v>25</v>
      </c>
      <c r="B63" t="s">
        <v>77</v>
      </c>
      <c r="C63" t="s">
        <v>76</v>
      </c>
      <c r="D63">
        <v>7</v>
      </c>
      <c r="E63">
        <v>0</v>
      </c>
      <c r="F63">
        <v>7</v>
      </c>
      <c r="G63" s="3">
        <f t="shared" si="0"/>
        <v>1</v>
      </c>
      <c r="H63">
        <v>0</v>
      </c>
      <c r="I63">
        <v>0</v>
      </c>
      <c r="J63">
        <v>0</v>
      </c>
      <c r="K63">
        <v>0</v>
      </c>
    </row>
    <row r="64" spans="1:11" x14ac:dyDescent="0.25">
      <c r="A64">
        <v>28</v>
      </c>
      <c r="B64" t="s">
        <v>51</v>
      </c>
      <c r="C64" t="s">
        <v>78</v>
      </c>
      <c r="D64">
        <v>84</v>
      </c>
      <c r="E64">
        <v>4</v>
      </c>
      <c r="F64">
        <v>80</v>
      </c>
      <c r="G64" s="3">
        <f t="shared" si="0"/>
        <v>1</v>
      </c>
      <c r="H64">
        <v>0</v>
      </c>
      <c r="I64">
        <v>2</v>
      </c>
      <c r="J64">
        <v>8</v>
      </c>
      <c r="K64">
        <v>4</v>
      </c>
    </row>
    <row r="65" spans="1:11" x14ac:dyDescent="0.25">
      <c r="A65">
        <v>29</v>
      </c>
      <c r="B65" t="s">
        <v>80</v>
      </c>
      <c r="C65" t="s">
        <v>79</v>
      </c>
      <c r="D65">
        <v>13</v>
      </c>
      <c r="E65">
        <v>0</v>
      </c>
      <c r="F65">
        <v>13</v>
      </c>
      <c r="G65" s="3">
        <f t="shared" si="0"/>
        <v>1</v>
      </c>
      <c r="H65">
        <v>0</v>
      </c>
      <c r="I65">
        <v>1</v>
      </c>
      <c r="J65">
        <v>1</v>
      </c>
      <c r="K65">
        <v>0</v>
      </c>
    </row>
    <row r="66" spans="1:11" x14ac:dyDescent="0.25">
      <c r="A66">
        <v>30</v>
      </c>
      <c r="B66" t="s">
        <v>82</v>
      </c>
      <c r="C66" t="s">
        <v>81</v>
      </c>
      <c r="D66">
        <v>3</v>
      </c>
      <c r="E66">
        <v>2</v>
      </c>
      <c r="F66">
        <v>1</v>
      </c>
      <c r="G66" s="3">
        <f t="shared" si="0"/>
        <v>1</v>
      </c>
      <c r="H66">
        <v>0</v>
      </c>
      <c r="I66">
        <v>0</v>
      </c>
      <c r="J66">
        <v>0</v>
      </c>
      <c r="K66">
        <v>0</v>
      </c>
    </row>
    <row r="67" spans="1:11" x14ac:dyDescent="0.25">
      <c r="A67">
        <v>32</v>
      </c>
      <c r="B67" t="s">
        <v>84</v>
      </c>
      <c r="C67" t="s">
        <v>83</v>
      </c>
      <c r="D67">
        <v>12</v>
      </c>
      <c r="E67">
        <v>2</v>
      </c>
      <c r="F67">
        <v>9</v>
      </c>
      <c r="G67" s="3">
        <f t="shared" si="0"/>
        <v>0.91666666666666663</v>
      </c>
      <c r="H67">
        <v>1</v>
      </c>
      <c r="I67">
        <v>0</v>
      </c>
      <c r="J67">
        <v>0</v>
      </c>
      <c r="K67">
        <v>0</v>
      </c>
    </row>
    <row r="68" spans="1:11" x14ac:dyDescent="0.25">
      <c r="A68">
        <v>33</v>
      </c>
      <c r="B68" t="s">
        <v>87</v>
      </c>
      <c r="C68" t="s">
        <v>102</v>
      </c>
      <c r="D68">
        <v>3</v>
      </c>
      <c r="E68">
        <v>2</v>
      </c>
      <c r="F68">
        <v>1</v>
      </c>
      <c r="G68" s="3">
        <f t="shared" si="0"/>
        <v>1</v>
      </c>
      <c r="H68">
        <v>0</v>
      </c>
      <c r="I68">
        <v>0</v>
      </c>
      <c r="J68">
        <v>0</v>
      </c>
      <c r="K68">
        <v>0</v>
      </c>
    </row>
    <row r="69" spans="1:11" x14ac:dyDescent="0.25">
      <c r="A69">
        <v>35</v>
      </c>
      <c r="B69" t="s">
        <v>75</v>
      </c>
      <c r="C69" t="s">
        <v>85</v>
      </c>
      <c r="D69">
        <v>1</v>
      </c>
      <c r="E69">
        <v>1</v>
      </c>
      <c r="F69">
        <v>0</v>
      </c>
      <c r="G69" s="3">
        <f t="shared" si="0"/>
        <v>1</v>
      </c>
      <c r="H69">
        <v>0</v>
      </c>
      <c r="I69">
        <v>0</v>
      </c>
      <c r="J69">
        <v>0</v>
      </c>
      <c r="K69">
        <v>0</v>
      </c>
    </row>
    <row r="70" spans="1:11" x14ac:dyDescent="0.25">
      <c r="A70">
        <v>39</v>
      </c>
      <c r="B70" t="s">
        <v>63</v>
      </c>
      <c r="C70" t="s">
        <v>86</v>
      </c>
      <c r="D70">
        <v>8</v>
      </c>
      <c r="E70">
        <v>0</v>
      </c>
      <c r="F70">
        <v>8</v>
      </c>
      <c r="G70" s="3">
        <f t="shared" si="0"/>
        <v>1</v>
      </c>
      <c r="H70">
        <v>0</v>
      </c>
      <c r="I70">
        <v>0</v>
      </c>
      <c r="J70">
        <v>0</v>
      </c>
      <c r="K70">
        <v>0</v>
      </c>
    </row>
    <row r="71" spans="1:11" x14ac:dyDescent="0.25">
      <c r="A71">
        <v>40</v>
      </c>
      <c r="B71" t="s">
        <v>88</v>
      </c>
      <c r="C71" t="s">
        <v>87</v>
      </c>
      <c r="D71">
        <v>5</v>
      </c>
      <c r="E71">
        <v>3</v>
      </c>
      <c r="F71">
        <v>2</v>
      </c>
      <c r="G71" s="3">
        <f t="shared" si="0"/>
        <v>1</v>
      </c>
      <c r="H71">
        <v>0</v>
      </c>
      <c r="I71">
        <v>0</v>
      </c>
      <c r="J71">
        <v>0</v>
      </c>
      <c r="K71">
        <v>0</v>
      </c>
    </row>
    <row r="72" spans="1:11" x14ac:dyDescent="0.25">
      <c r="A72">
        <v>41</v>
      </c>
      <c r="B72" t="s">
        <v>90</v>
      </c>
      <c r="C72" t="s">
        <v>89</v>
      </c>
      <c r="D72">
        <v>4</v>
      </c>
      <c r="E72">
        <v>0</v>
      </c>
      <c r="F72">
        <v>4</v>
      </c>
      <c r="G72" s="3">
        <f t="shared" si="0"/>
        <v>1</v>
      </c>
      <c r="H72">
        <v>0</v>
      </c>
      <c r="I72">
        <v>0</v>
      </c>
      <c r="J72">
        <v>0</v>
      </c>
      <c r="K72">
        <v>0</v>
      </c>
    </row>
    <row r="73" spans="1:11" x14ac:dyDescent="0.25">
      <c r="A73">
        <v>42</v>
      </c>
      <c r="B73" t="s">
        <v>92</v>
      </c>
      <c r="C73" t="s">
        <v>91</v>
      </c>
      <c r="D73">
        <v>2</v>
      </c>
      <c r="E73">
        <v>0</v>
      </c>
      <c r="F73">
        <v>2</v>
      </c>
      <c r="G73" s="3">
        <f t="shared" si="0"/>
        <v>1</v>
      </c>
      <c r="H73">
        <v>0</v>
      </c>
      <c r="I73">
        <v>0</v>
      </c>
      <c r="J73">
        <v>0</v>
      </c>
      <c r="K73">
        <v>0</v>
      </c>
    </row>
    <row r="74" spans="1:11" x14ac:dyDescent="0.25">
      <c r="A74">
        <v>48</v>
      </c>
      <c r="B74" t="s">
        <v>98</v>
      </c>
      <c r="C74" t="s">
        <v>97</v>
      </c>
      <c r="D74">
        <v>21</v>
      </c>
      <c r="E74">
        <v>9</v>
      </c>
      <c r="F74">
        <v>7</v>
      </c>
      <c r="G74" s="3">
        <f t="shared" si="0"/>
        <v>0.76190476190476186</v>
      </c>
      <c r="H74">
        <v>5</v>
      </c>
      <c r="I74">
        <v>0</v>
      </c>
      <c r="J74">
        <v>0</v>
      </c>
      <c r="K74">
        <v>0</v>
      </c>
    </row>
    <row r="75" spans="1:11" x14ac:dyDescent="0.25">
      <c r="A75">
        <v>49</v>
      </c>
      <c r="B75" t="s">
        <v>100</v>
      </c>
      <c r="C75" t="s">
        <v>99</v>
      </c>
      <c r="D75">
        <v>1</v>
      </c>
      <c r="E75">
        <v>0</v>
      </c>
      <c r="F75">
        <v>0</v>
      </c>
      <c r="G75" s="3">
        <f t="shared" si="0"/>
        <v>0</v>
      </c>
      <c r="H75">
        <v>1</v>
      </c>
      <c r="I75">
        <v>0</v>
      </c>
      <c r="J75">
        <v>0</v>
      </c>
      <c r="K75">
        <v>0</v>
      </c>
    </row>
  </sheetData>
  <sortState xmlns:xlrd2="http://schemas.microsoft.com/office/spreadsheetml/2017/richdata2" ref="A28:T42">
    <sortCondition ref="A28:A4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EF54-B744-4933-8884-B3B3DCE4A707}">
  <dimension ref="A1:Y71"/>
  <sheetViews>
    <sheetView topLeftCell="A13" workbookViewId="0">
      <selection activeCell="P35" sqref="P35"/>
    </sheetView>
  </sheetViews>
  <sheetFormatPr defaultRowHeight="15" x14ac:dyDescent="0.25"/>
  <sheetData>
    <row r="1" spans="1:25" x14ac:dyDescent="0.25">
      <c r="D1" t="s">
        <v>0</v>
      </c>
    </row>
    <row r="2" spans="1:25" x14ac:dyDescent="0.25">
      <c r="A2" t="s">
        <v>3</v>
      </c>
      <c r="B2" t="s">
        <v>5</v>
      </c>
      <c r="C2" t="s">
        <v>4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</row>
    <row r="3" spans="1:25" x14ac:dyDescent="0.25">
      <c r="A3">
        <v>2</v>
      </c>
      <c r="B3" t="s">
        <v>107</v>
      </c>
      <c r="C3" t="s">
        <v>108</v>
      </c>
      <c r="D3">
        <v>13</v>
      </c>
      <c r="E3">
        <v>47</v>
      </c>
      <c r="F3">
        <v>40</v>
      </c>
      <c r="G3" s="1">
        <f>AVERAGE(K3/F3)</f>
        <v>0.15</v>
      </c>
      <c r="H3" s="1">
        <f>(K3+R3+U3)/(F3+R3+U3+V3+W3)</f>
        <v>0.23404255319148937</v>
      </c>
      <c r="I3" s="1">
        <f>H3+J3</f>
        <v>0.50904255319148939</v>
      </c>
      <c r="J3" s="1">
        <f>(L3+M3*2+N3*3+O3*4)/F3</f>
        <v>0.27500000000000002</v>
      </c>
      <c r="K3">
        <v>6</v>
      </c>
      <c r="L3">
        <v>3</v>
      </c>
      <c r="M3">
        <v>2</v>
      </c>
      <c r="N3">
        <v>0</v>
      </c>
      <c r="O3">
        <v>1</v>
      </c>
      <c r="P3">
        <v>10</v>
      </c>
      <c r="Q3">
        <v>1</v>
      </c>
      <c r="R3">
        <v>3</v>
      </c>
      <c r="S3">
        <v>14</v>
      </c>
      <c r="T3">
        <v>5</v>
      </c>
      <c r="U3">
        <v>2</v>
      </c>
      <c r="V3">
        <v>1</v>
      </c>
      <c r="W3">
        <v>1</v>
      </c>
      <c r="X3">
        <v>0</v>
      </c>
      <c r="Y3">
        <v>0</v>
      </c>
    </row>
    <row r="4" spans="1:25" x14ac:dyDescent="0.25">
      <c r="A4">
        <v>6</v>
      </c>
      <c r="B4" t="s">
        <v>111</v>
      </c>
      <c r="C4" t="s">
        <v>112</v>
      </c>
      <c r="D4">
        <v>11</v>
      </c>
      <c r="E4">
        <v>34</v>
      </c>
      <c r="F4">
        <v>30</v>
      </c>
      <c r="G4" s="1">
        <f>AVERAGE(K4/F4)</f>
        <v>0.26666666666666666</v>
      </c>
      <c r="H4" s="1">
        <f>(K4+R4+U4)/(F4+R4+U4+V4+W4)</f>
        <v>0.35294117647058826</v>
      </c>
      <c r="I4" s="1">
        <f>H4+J4</f>
        <v>0.75294117647058822</v>
      </c>
      <c r="J4" s="1">
        <f>(L4+M4*2+N4*3+O4*4)/F4</f>
        <v>0.4</v>
      </c>
      <c r="K4">
        <v>8</v>
      </c>
      <c r="L4">
        <v>5</v>
      </c>
      <c r="M4">
        <v>2</v>
      </c>
      <c r="N4">
        <v>1</v>
      </c>
      <c r="O4">
        <v>0</v>
      </c>
      <c r="P4">
        <v>3</v>
      </c>
      <c r="Q4">
        <v>6</v>
      </c>
      <c r="R4">
        <v>3</v>
      </c>
      <c r="S4">
        <v>7</v>
      </c>
      <c r="T4">
        <v>3</v>
      </c>
      <c r="U4">
        <v>1</v>
      </c>
      <c r="V4">
        <v>0</v>
      </c>
      <c r="W4">
        <v>0</v>
      </c>
      <c r="X4">
        <v>6</v>
      </c>
      <c r="Y4">
        <v>0</v>
      </c>
    </row>
    <row r="5" spans="1:25" x14ac:dyDescent="0.25">
      <c r="A5">
        <v>7</v>
      </c>
      <c r="B5" t="s">
        <v>113</v>
      </c>
      <c r="C5" t="s">
        <v>114</v>
      </c>
      <c r="D5">
        <v>14</v>
      </c>
      <c r="E5">
        <v>53</v>
      </c>
      <c r="F5">
        <v>47</v>
      </c>
      <c r="G5" s="1">
        <f>AVERAGE(K5/F5)</f>
        <v>0.31914893617021278</v>
      </c>
      <c r="H5" s="1">
        <f>(K5+R5+U5)/(F5+R5+U5+V5+W5)</f>
        <v>0.37735849056603776</v>
      </c>
      <c r="I5" s="1">
        <f>H5+J5</f>
        <v>0.97310317141710156</v>
      </c>
      <c r="J5" s="1">
        <f>(L5+M5*2+N5*3+O5*4)/F5</f>
        <v>0.5957446808510638</v>
      </c>
      <c r="K5">
        <v>15</v>
      </c>
      <c r="L5">
        <v>10</v>
      </c>
      <c r="M5">
        <v>1</v>
      </c>
      <c r="N5">
        <v>0</v>
      </c>
      <c r="O5">
        <v>4</v>
      </c>
      <c r="P5">
        <v>13</v>
      </c>
      <c r="Q5">
        <v>9</v>
      </c>
      <c r="R5">
        <v>5</v>
      </c>
      <c r="S5">
        <v>2</v>
      </c>
      <c r="T5">
        <v>0</v>
      </c>
      <c r="U5">
        <v>0</v>
      </c>
      <c r="V5">
        <v>0</v>
      </c>
      <c r="W5">
        <v>1</v>
      </c>
      <c r="X5">
        <v>6</v>
      </c>
      <c r="Y5">
        <v>0</v>
      </c>
    </row>
    <row r="6" spans="1:25" x14ac:dyDescent="0.25">
      <c r="A6">
        <v>9</v>
      </c>
      <c r="B6" t="s">
        <v>117</v>
      </c>
      <c r="C6" t="s">
        <v>118</v>
      </c>
      <c r="D6">
        <v>11</v>
      </c>
      <c r="E6">
        <v>39</v>
      </c>
      <c r="F6">
        <v>35</v>
      </c>
      <c r="G6" s="1">
        <f>AVERAGE(K6/F6)</f>
        <v>0.25714285714285712</v>
      </c>
      <c r="H6" s="1">
        <f>(K6+R6+U6)/(F6+R6+U6+V6+W6)</f>
        <v>0.28205128205128205</v>
      </c>
      <c r="I6" s="1">
        <f>H6+J6</f>
        <v>0.62490842490842491</v>
      </c>
      <c r="J6" s="1">
        <f>(L6+M6*2+N6*3+O6*4)/F6</f>
        <v>0.34285714285714286</v>
      </c>
      <c r="K6">
        <v>9</v>
      </c>
      <c r="L6">
        <v>7</v>
      </c>
      <c r="M6">
        <v>1</v>
      </c>
      <c r="N6">
        <v>1</v>
      </c>
      <c r="O6">
        <v>0</v>
      </c>
      <c r="P6">
        <v>4</v>
      </c>
      <c r="Q6">
        <v>6</v>
      </c>
      <c r="R6">
        <v>2</v>
      </c>
      <c r="S6">
        <v>6</v>
      </c>
      <c r="T6">
        <v>5</v>
      </c>
      <c r="U6">
        <v>0</v>
      </c>
      <c r="V6">
        <v>2</v>
      </c>
      <c r="W6">
        <v>0</v>
      </c>
      <c r="X6">
        <v>2</v>
      </c>
      <c r="Y6">
        <v>0</v>
      </c>
    </row>
    <row r="7" spans="1:25" x14ac:dyDescent="0.25">
      <c r="A7">
        <v>10</v>
      </c>
      <c r="B7" t="s">
        <v>119</v>
      </c>
      <c r="C7" t="s">
        <v>120</v>
      </c>
      <c r="D7">
        <v>6</v>
      </c>
      <c r="E7">
        <v>23</v>
      </c>
      <c r="F7">
        <v>18</v>
      </c>
      <c r="G7" s="1">
        <f>AVERAGE(K7/F7)</f>
        <v>0.16666666666666666</v>
      </c>
      <c r="H7" s="1">
        <f>(K7+R7+U7)/(F7+R7+U7+V7+W7)</f>
        <v>0.34782608695652173</v>
      </c>
      <c r="I7" s="1">
        <f>H7+J7</f>
        <v>0.51449275362318836</v>
      </c>
      <c r="J7" s="1">
        <f>(L7+M7*2+N7*3+O7*4)/F7</f>
        <v>0.16666666666666666</v>
      </c>
      <c r="K7">
        <v>3</v>
      </c>
      <c r="L7">
        <v>3</v>
      </c>
      <c r="M7">
        <v>0</v>
      </c>
      <c r="N7">
        <v>0</v>
      </c>
      <c r="O7">
        <v>0</v>
      </c>
      <c r="P7">
        <v>1</v>
      </c>
      <c r="Q7">
        <v>3</v>
      </c>
      <c r="R7">
        <v>3</v>
      </c>
      <c r="S7">
        <v>3</v>
      </c>
      <c r="T7">
        <v>2</v>
      </c>
      <c r="U7">
        <v>2</v>
      </c>
      <c r="V7">
        <v>0</v>
      </c>
      <c r="W7">
        <v>0</v>
      </c>
      <c r="X7">
        <v>2</v>
      </c>
      <c r="Y7">
        <v>1</v>
      </c>
    </row>
    <row r="8" spans="1:25" x14ac:dyDescent="0.25">
      <c r="A8">
        <v>11</v>
      </c>
      <c r="B8" t="s">
        <v>121</v>
      </c>
      <c r="C8" t="s">
        <v>122</v>
      </c>
      <c r="D8">
        <v>9</v>
      </c>
      <c r="E8">
        <v>36</v>
      </c>
      <c r="F8">
        <v>28</v>
      </c>
      <c r="G8" s="1">
        <f>AVERAGE(K8/F8)</f>
        <v>0.32142857142857145</v>
      </c>
      <c r="H8" s="1">
        <f>(K8+R8+U8)/(F8+R8+U8+V8+W8)</f>
        <v>0.44444444444444442</v>
      </c>
      <c r="I8" s="1">
        <f>H8+J8</f>
        <v>0.94444444444444442</v>
      </c>
      <c r="J8" s="1">
        <f>(L8+M8*2+N8*3+O8*4)/F8</f>
        <v>0.5</v>
      </c>
      <c r="K8">
        <v>9</v>
      </c>
      <c r="L8">
        <v>6</v>
      </c>
      <c r="M8">
        <v>2</v>
      </c>
      <c r="N8">
        <v>0</v>
      </c>
      <c r="O8">
        <v>1</v>
      </c>
      <c r="P8">
        <v>5</v>
      </c>
      <c r="Q8">
        <v>8</v>
      </c>
      <c r="R8">
        <v>6</v>
      </c>
      <c r="S8">
        <v>7</v>
      </c>
      <c r="T8">
        <v>3</v>
      </c>
      <c r="U8">
        <v>1</v>
      </c>
      <c r="V8">
        <v>0</v>
      </c>
      <c r="W8">
        <v>1</v>
      </c>
      <c r="X8">
        <v>2</v>
      </c>
      <c r="Y8">
        <v>1</v>
      </c>
    </row>
    <row r="9" spans="1:25" x14ac:dyDescent="0.25">
      <c r="A9">
        <v>12</v>
      </c>
      <c r="B9" t="s">
        <v>100</v>
      </c>
      <c r="C9" t="s">
        <v>123</v>
      </c>
      <c r="D9">
        <v>2</v>
      </c>
      <c r="E9">
        <v>8</v>
      </c>
      <c r="F9">
        <v>7</v>
      </c>
      <c r="G9" s="1">
        <f>AVERAGE(K9/F9)</f>
        <v>0.2857142857142857</v>
      </c>
      <c r="H9" s="1">
        <f>(K9+R9+U9)/(F9+R9+U9+V9+W9)</f>
        <v>0.375</v>
      </c>
      <c r="I9" s="1">
        <f>H9+J9</f>
        <v>0.6607142857142857</v>
      </c>
      <c r="J9" s="1">
        <f>(L9+M9*2+N9*3+O9*4)/F9</f>
        <v>0.2857142857142857</v>
      </c>
      <c r="K9">
        <v>2</v>
      </c>
      <c r="L9">
        <v>2</v>
      </c>
      <c r="M9">
        <v>0</v>
      </c>
      <c r="N9">
        <v>0</v>
      </c>
      <c r="O9">
        <v>0</v>
      </c>
      <c r="P9">
        <v>3</v>
      </c>
      <c r="Q9">
        <v>1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5">
      <c r="A10">
        <v>14</v>
      </c>
      <c r="B10" t="s">
        <v>124</v>
      </c>
      <c r="C10" t="s">
        <v>125</v>
      </c>
      <c r="D10">
        <v>10</v>
      </c>
      <c r="E10">
        <v>42</v>
      </c>
      <c r="F10">
        <v>36</v>
      </c>
      <c r="G10" s="1">
        <f>AVERAGE(K10/F10)</f>
        <v>0.19444444444444445</v>
      </c>
      <c r="H10" s="1">
        <f>(K10+R10+U10)/(F10+R10+U10+V10+W10)</f>
        <v>0.2857142857142857</v>
      </c>
      <c r="I10" s="1">
        <f>H10+J10</f>
        <v>0.50793650793650791</v>
      </c>
      <c r="J10" s="1">
        <f>(L10+M10*2+N10*3+O10*4)/F10</f>
        <v>0.22222222222222221</v>
      </c>
      <c r="K10">
        <v>7</v>
      </c>
      <c r="L10">
        <v>6</v>
      </c>
      <c r="M10">
        <v>1</v>
      </c>
      <c r="N10">
        <v>0</v>
      </c>
      <c r="O10">
        <v>0</v>
      </c>
      <c r="P10">
        <v>2</v>
      </c>
      <c r="Q10">
        <v>7</v>
      </c>
      <c r="R10">
        <v>3</v>
      </c>
      <c r="S10">
        <v>12</v>
      </c>
      <c r="T10">
        <v>1</v>
      </c>
      <c r="U10">
        <v>2</v>
      </c>
      <c r="V10">
        <v>0</v>
      </c>
      <c r="W10">
        <v>1</v>
      </c>
      <c r="X10">
        <v>9</v>
      </c>
      <c r="Y10">
        <v>0</v>
      </c>
    </row>
    <row r="11" spans="1:25" x14ac:dyDescent="0.25">
      <c r="A11">
        <v>16</v>
      </c>
      <c r="B11" t="s">
        <v>128</v>
      </c>
      <c r="C11" t="s">
        <v>129</v>
      </c>
      <c r="D11">
        <v>2</v>
      </c>
      <c r="E11">
        <v>4</v>
      </c>
      <c r="F11">
        <v>4</v>
      </c>
      <c r="G11" s="1">
        <f>AVERAGE(K11/F11)</f>
        <v>0</v>
      </c>
      <c r="H11" s="1">
        <f>(K11+R11+U11)/(F11+R11+U11+V11+W11)</f>
        <v>0</v>
      </c>
      <c r="I11" s="1">
        <f>H11+J11</f>
        <v>0</v>
      </c>
      <c r="J11" s="1">
        <f>(L11+M11*2+N11*3+O11*4)/F11</f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3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</row>
    <row r="12" spans="1:25" x14ac:dyDescent="0.25">
      <c r="A12">
        <v>17</v>
      </c>
      <c r="B12" t="s">
        <v>130</v>
      </c>
      <c r="C12" t="s">
        <v>131</v>
      </c>
      <c r="D12">
        <v>10</v>
      </c>
      <c r="E12">
        <v>41</v>
      </c>
      <c r="F12">
        <v>35</v>
      </c>
      <c r="G12" s="1">
        <f>AVERAGE(K12/F12)</f>
        <v>0.34285714285714286</v>
      </c>
      <c r="H12" s="1">
        <f>(K12+R12+U12)/(F12+R12+U12+V12+W12)</f>
        <v>0.43902439024390244</v>
      </c>
      <c r="I12" s="1">
        <f>H12+J12</f>
        <v>0.95331010452961662</v>
      </c>
      <c r="J12" s="1">
        <f>(L12+M12*2+N12*3+O12*4)/F12</f>
        <v>0.51428571428571423</v>
      </c>
      <c r="K12">
        <v>12</v>
      </c>
      <c r="L12">
        <v>7</v>
      </c>
      <c r="M12">
        <v>4</v>
      </c>
      <c r="N12">
        <v>1</v>
      </c>
      <c r="O12">
        <v>0</v>
      </c>
      <c r="P12">
        <v>5</v>
      </c>
      <c r="Q12">
        <v>9</v>
      </c>
      <c r="R12">
        <v>5</v>
      </c>
      <c r="S12">
        <v>8</v>
      </c>
      <c r="T12">
        <v>3</v>
      </c>
      <c r="U12">
        <v>1</v>
      </c>
      <c r="V12">
        <v>0</v>
      </c>
      <c r="W12">
        <v>0</v>
      </c>
      <c r="X12">
        <v>1</v>
      </c>
      <c r="Y12">
        <v>0</v>
      </c>
    </row>
    <row r="13" spans="1:25" x14ac:dyDescent="0.25">
      <c r="A13">
        <v>18</v>
      </c>
      <c r="B13" t="s">
        <v>132</v>
      </c>
      <c r="C13" t="s">
        <v>133</v>
      </c>
      <c r="D13">
        <v>14</v>
      </c>
      <c r="E13">
        <v>51</v>
      </c>
      <c r="F13">
        <v>40</v>
      </c>
      <c r="G13" s="1">
        <f>AVERAGE(K13/F13)</f>
        <v>0.25</v>
      </c>
      <c r="H13" s="1">
        <f>(K13+R13+U13)/(F13+R13+U13+V13+W13)</f>
        <v>0.39215686274509803</v>
      </c>
      <c r="I13" s="1">
        <f>H13+J13</f>
        <v>0.69215686274509802</v>
      </c>
      <c r="J13" s="1">
        <f>(L13+M13*2+N13*3+O13*4)/F13</f>
        <v>0.3</v>
      </c>
      <c r="K13">
        <v>10</v>
      </c>
      <c r="L13">
        <v>8</v>
      </c>
      <c r="M13">
        <v>2</v>
      </c>
      <c r="N13">
        <v>0</v>
      </c>
      <c r="O13">
        <v>0</v>
      </c>
      <c r="P13">
        <v>4</v>
      </c>
      <c r="Q13">
        <v>10</v>
      </c>
      <c r="R13">
        <v>9</v>
      </c>
      <c r="S13">
        <v>7</v>
      </c>
      <c r="T13">
        <v>2</v>
      </c>
      <c r="U13">
        <v>1</v>
      </c>
      <c r="V13">
        <v>1</v>
      </c>
      <c r="W13">
        <v>0</v>
      </c>
      <c r="X13">
        <v>4</v>
      </c>
      <c r="Y13">
        <v>1</v>
      </c>
    </row>
    <row r="14" spans="1:25" x14ac:dyDescent="0.25">
      <c r="A14">
        <v>19</v>
      </c>
      <c r="B14" t="s">
        <v>113</v>
      </c>
      <c r="C14" t="s">
        <v>114</v>
      </c>
      <c r="D14">
        <v>1</v>
      </c>
      <c r="E14">
        <v>5</v>
      </c>
      <c r="F14">
        <v>4</v>
      </c>
      <c r="G14" s="1">
        <f>AVERAGE(K14/F14)</f>
        <v>0.75</v>
      </c>
      <c r="H14" s="1">
        <f>(K14+R14+U14)/(F14+R14+U14+V14+W14)</f>
        <v>0.8</v>
      </c>
      <c r="I14" s="1">
        <f>H14+J14</f>
        <v>1.55</v>
      </c>
      <c r="J14" s="1">
        <f>(L14+M14*2+N14*3+O14*4)/F14</f>
        <v>0.75</v>
      </c>
      <c r="K14">
        <v>3</v>
      </c>
      <c r="L14">
        <v>3</v>
      </c>
      <c r="M14">
        <v>0</v>
      </c>
      <c r="N14">
        <v>0</v>
      </c>
      <c r="O14">
        <v>0</v>
      </c>
      <c r="P14">
        <v>2</v>
      </c>
      <c r="Q14">
        <v>2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  <c r="Y14">
        <v>0</v>
      </c>
    </row>
    <row r="15" spans="1:25" x14ac:dyDescent="0.25">
      <c r="A15">
        <v>19</v>
      </c>
      <c r="B15" t="s">
        <v>84</v>
      </c>
      <c r="C15" t="s">
        <v>134</v>
      </c>
      <c r="D15">
        <v>2</v>
      </c>
      <c r="E15">
        <v>3</v>
      </c>
      <c r="F15">
        <v>3</v>
      </c>
      <c r="G15" s="1">
        <f>AVERAGE(K15/F15)</f>
        <v>0</v>
      </c>
      <c r="H15" s="1">
        <f>(K15+R15+U15)/(F15+R15+U15+V15+W15)</f>
        <v>0</v>
      </c>
      <c r="I15" s="1">
        <f>H15+J15</f>
        <v>0</v>
      </c>
      <c r="J15" s="1">
        <f>(L15+M15*2+N15*3+O15*4)/F15</f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>
        <v>20</v>
      </c>
      <c r="B16" t="s">
        <v>88</v>
      </c>
      <c r="C16" t="s">
        <v>135</v>
      </c>
      <c r="D16">
        <v>1</v>
      </c>
      <c r="E16">
        <v>1</v>
      </c>
      <c r="F16">
        <v>1</v>
      </c>
      <c r="G16" s="1">
        <f>AVERAGE(K16/F16)</f>
        <v>0</v>
      </c>
      <c r="H16" s="1">
        <f>(K16+R16+U16)/(F16+R16+U16+V16+W16)</f>
        <v>0</v>
      </c>
      <c r="I16" s="1">
        <f>H16+J16</f>
        <v>0</v>
      </c>
      <c r="J16" s="1">
        <f>(L16+M16*2+N16*3+O16*4)/F16</f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>
        <v>24</v>
      </c>
      <c r="B17" t="s">
        <v>140</v>
      </c>
      <c r="C17" t="s">
        <v>141</v>
      </c>
      <c r="D17">
        <v>2</v>
      </c>
      <c r="E17">
        <v>4</v>
      </c>
      <c r="F17">
        <v>4</v>
      </c>
      <c r="G17" s="1">
        <f>AVERAGE(K17/F17)</f>
        <v>0</v>
      </c>
      <c r="H17" s="1">
        <f>(K17+R17+U17)/(F17+R17+U17+V17+W17)</f>
        <v>0</v>
      </c>
      <c r="I17" s="1">
        <f>H17+J17</f>
        <v>0</v>
      </c>
      <c r="J17" s="1">
        <f>(L17+M17*2+N17*3+O17*4)/F17</f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5">
      <c r="A18">
        <v>27</v>
      </c>
      <c r="B18" t="s">
        <v>144</v>
      </c>
      <c r="C18" t="s">
        <v>145</v>
      </c>
      <c r="D18">
        <v>3</v>
      </c>
      <c r="E18">
        <v>12</v>
      </c>
      <c r="F18">
        <v>9</v>
      </c>
      <c r="G18" s="1">
        <f>AVERAGE(K18/F18)</f>
        <v>0.1111111111111111</v>
      </c>
      <c r="H18" s="1">
        <f>(K18+R18+U18)/(F18+R18+U18+V18+W18)</f>
        <v>0.25</v>
      </c>
      <c r="I18" s="1">
        <f>H18+J18</f>
        <v>0.3611111111111111</v>
      </c>
      <c r="J18" s="1">
        <f>(L18+M18*2+N18*3+O18*4)/F18</f>
        <v>0.1111111111111111</v>
      </c>
      <c r="K18">
        <v>1</v>
      </c>
      <c r="L18">
        <v>1</v>
      </c>
      <c r="M18">
        <v>0</v>
      </c>
      <c r="N18">
        <v>0</v>
      </c>
      <c r="O18">
        <v>0</v>
      </c>
      <c r="P18">
        <v>3</v>
      </c>
      <c r="Q18">
        <v>2</v>
      </c>
      <c r="R18">
        <v>2</v>
      </c>
      <c r="S18">
        <v>1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</row>
    <row r="19" spans="1:25" x14ac:dyDescent="0.25">
      <c r="A19">
        <v>28</v>
      </c>
      <c r="B19" t="s">
        <v>146</v>
      </c>
      <c r="C19" t="s">
        <v>147</v>
      </c>
      <c r="D19">
        <v>12</v>
      </c>
      <c r="E19">
        <v>47</v>
      </c>
      <c r="F19">
        <v>44</v>
      </c>
      <c r="G19" s="1">
        <f>AVERAGE(K19/F19)</f>
        <v>0.31818181818181818</v>
      </c>
      <c r="H19" s="1">
        <f>(K19+R19+U19)/(F19+R19+U19+V19+W19)</f>
        <v>0.36170212765957449</v>
      </c>
      <c r="I19" s="1">
        <f>H19+J19</f>
        <v>0.7480657640232109</v>
      </c>
      <c r="J19" s="1">
        <f>(L19+M19*2+N19*3+O19*4)/F19</f>
        <v>0.38636363636363635</v>
      </c>
      <c r="K19">
        <v>14</v>
      </c>
      <c r="L19">
        <v>11</v>
      </c>
      <c r="M19">
        <v>3</v>
      </c>
      <c r="N19">
        <v>0</v>
      </c>
      <c r="O19">
        <v>0</v>
      </c>
      <c r="P19">
        <v>4</v>
      </c>
      <c r="Q19">
        <v>6</v>
      </c>
      <c r="R19">
        <v>3</v>
      </c>
      <c r="S19">
        <v>17</v>
      </c>
      <c r="T19">
        <v>2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>
        <v>30</v>
      </c>
      <c r="B20" t="s">
        <v>148</v>
      </c>
      <c r="C20" t="s">
        <v>149</v>
      </c>
      <c r="D20">
        <v>2</v>
      </c>
      <c r="E20">
        <v>6</v>
      </c>
      <c r="F20">
        <v>5</v>
      </c>
      <c r="G20" s="1">
        <f>AVERAGE(K20/F20)</f>
        <v>0.2</v>
      </c>
      <c r="H20" s="1">
        <f>(K20+R20+U20)/(F20+R20+U20+V20+W20)</f>
        <v>0.33333333333333331</v>
      </c>
      <c r="I20" s="1">
        <f>H20+J20</f>
        <v>0.53333333333333333</v>
      </c>
      <c r="J20" s="1">
        <f>(L20+M20*2+N20*3+O20*4)/F20</f>
        <v>0.2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v>1</v>
      </c>
      <c r="R20">
        <v>1</v>
      </c>
      <c r="S20">
        <v>2</v>
      </c>
      <c r="T20">
        <v>1</v>
      </c>
      <c r="U20">
        <v>0</v>
      </c>
      <c r="V20">
        <v>0</v>
      </c>
      <c r="W20">
        <v>0</v>
      </c>
      <c r="X20">
        <v>1</v>
      </c>
      <c r="Y20">
        <v>0</v>
      </c>
    </row>
    <row r="21" spans="1:25" x14ac:dyDescent="0.25">
      <c r="A21">
        <v>32</v>
      </c>
      <c r="B21" t="s">
        <v>82</v>
      </c>
      <c r="C21" t="s">
        <v>102</v>
      </c>
      <c r="D21">
        <v>2</v>
      </c>
      <c r="E21">
        <v>5</v>
      </c>
      <c r="F21">
        <v>5</v>
      </c>
      <c r="G21" s="1">
        <f>AVERAGE(K21/F21)</f>
        <v>0</v>
      </c>
      <c r="H21" s="1">
        <f>(K21+R21+U21)/(F21+R21+U21+V21+W21)</f>
        <v>0</v>
      </c>
      <c r="I21" s="1">
        <f>H21+J21</f>
        <v>0</v>
      </c>
      <c r="J21" s="1">
        <f>(L21+M21*2+N21*3+O21*4)/F21</f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5">
      <c r="A22">
        <v>33</v>
      </c>
      <c r="B22" t="s">
        <v>152</v>
      </c>
      <c r="C22" t="s">
        <v>153</v>
      </c>
      <c r="D22">
        <v>13</v>
      </c>
      <c r="E22">
        <v>53</v>
      </c>
      <c r="F22">
        <v>48</v>
      </c>
      <c r="G22" s="1">
        <f>AVERAGE(K22/F22)</f>
        <v>0.22916666666666666</v>
      </c>
      <c r="H22" s="1">
        <f>(K22+R22+U22)/(F22+R22+U22+V22+W22)</f>
        <v>0.30188679245283018</v>
      </c>
      <c r="I22" s="1">
        <f>H22+J22</f>
        <v>0.53105345911949686</v>
      </c>
      <c r="J22" s="1">
        <f>(L22+M22*2+N22*3+O22*4)/F22</f>
        <v>0.22916666666666666</v>
      </c>
      <c r="K22">
        <v>11</v>
      </c>
      <c r="L22">
        <v>11</v>
      </c>
      <c r="M22">
        <v>0</v>
      </c>
      <c r="N22">
        <v>0</v>
      </c>
      <c r="O22">
        <v>0</v>
      </c>
      <c r="P22">
        <v>6</v>
      </c>
      <c r="Q22">
        <v>8</v>
      </c>
      <c r="R22">
        <v>2</v>
      </c>
      <c r="S22">
        <v>12</v>
      </c>
      <c r="T22">
        <v>4</v>
      </c>
      <c r="U22">
        <v>3</v>
      </c>
      <c r="V22">
        <v>0</v>
      </c>
      <c r="W22">
        <v>0</v>
      </c>
      <c r="X22">
        <v>2</v>
      </c>
      <c r="Y22">
        <v>0</v>
      </c>
    </row>
    <row r="23" spans="1:25" x14ac:dyDescent="0.25">
      <c r="A23">
        <v>35</v>
      </c>
      <c r="B23" t="s">
        <v>156</v>
      </c>
      <c r="C23" t="s">
        <v>157</v>
      </c>
      <c r="D23">
        <v>11</v>
      </c>
      <c r="E23">
        <v>40</v>
      </c>
      <c r="F23">
        <v>32</v>
      </c>
      <c r="G23" s="1">
        <f>AVERAGE(K23/F23)</f>
        <v>0.3125</v>
      </c>
      <c r="H23" s="1">
        <f>(K23+R23+U23)/(F23+R23+U23+V23+W23)</f>
        <v>0.42499999999999999</v>
      </c>
      <c r="I23" s="1">
        <f>H23+J23</f>
        <v>0.86250000000000004</v>
      </c>
      <c r="J23" s="1">
        <f>(L23+M23*2+N23*3+O23*4)/F23</f>
        <v>0.4375</v>
      </c>
      <c r="K23">
        <v>10</v>
      </c>
      <c r="L23">
        <v>7</v>
      </c>
      <c r="M23">
        <v>2</v>
      </c>
      <c r="N23">
        <v>1</v>
      </c>
      <c r="O23">
        <v>0</v>
      </c>
      <c r="P23">
        <v>5</v>
      </c>
      <c r="Q23">
        <v>6</v>
      </c>
      <c r="R23">
        <v>7</v>
      </c>
      <c r="S23">
        <v>8</v>
      </c>
      <c r="T23">
        <v>4</v>
      </c>
      <c r="U23">
        <v>0</v>
      </c>
      <c r="V23">
        <v>0</v>
      </c>
      <c r="W23">
        <v>1</v>
      </c>
      <c r="X23">
        <v>4</v>
      </c>
      <c r="Y23">
        <v>0</v>
      </c>
    </row>
    <row r="24" spans="1:25" x14ac:dyDescent="0.25">
      <c r="A24">
        <v>52</v>
      </c>
      <c r="B24" t="s">
        <v>164</v>
      </c>
      <c r="C24" t="s">
        <v>165</v>
      </c>
      <c r="D24">
        <v>6</v>
      </c>
      <c r="E24">
        <v>16</v>
      </c>
      <c r="F24">
        <v>16</v>
      </c>
      <c r="G24" s="1">
        <f>AVERAGE(K24/F24)</f>
        <v>6.25E-2</v>
      </c>
      <c r="H24" s="1">
        <f>(K24+R24+U24)/(F24+R24+U24+V24+W24)</f>
        <v>6.25E-2</v>
      </c>
      <c r="I24" s="1">
        <f>H24+J24</f>
        <v>0.125</v>
      </c>
      <c r="J24" s="1">
        <f>(L24+M24*2+N24*3+O24*4)/F24</f>
        <v>6.25E-2</v>
      </c>
      <c r="K24">
        <v>1</v>
      </c>
      <c r="L24">
        <v>1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9</v>
      </c>
      <c r="T24">
        <v>2</v>
      </c>
      <c r="U24">
        <v>0</v>
      </c>
      <c r="V24">
        <v>0</v>
      </c>
      <c r="W24">
        <v>0</v>
      </c>
      <c r="X24">
        <v>0</v>
      </c>
      <c r="Y24">
        <v>0</v>
      </c>
    </row>
    <row r="26" spans="1:25" x14ac:dyDescent="0.25">
      <c r="D26" t="s">
        <v>168</v>
      </c>
    </row>
    <row r="27" spans="1:25" x14ac:dyDescent="0.25">
      <c r="A27" t="s">
        <v>3</v>
      </c>
      <c r="B27" t="s">
        <v>5</v>
      </c>
      <c r="C27" t="s">
        <v>4</v>
      </c>
      <c r="D27" t="s">
        <v>28</v>
      </c>
      <c r="E27" t="s">
        <v>6</v>
      </c>
      <c r="F27" t="s">
        <v>29</v>
      </c>
      <c r="G27" t="s">
        <v>30</v>
      </c>
      <c r="H27" t="s">
        <v>31</v>
      </c>
      <c r="I27" t="s">
        <v>32</v>
      </c>
      <c r="J27" t="s">
        <v>13</v>
      </c>
      <c r="K27" t="s">
        <v>19</v>
      </c>
      <c r="L27" t="s">
        <v>33</v>
      </c>
      <c r="M27" t="s">
        <v>20</v>
      </c>
      <c r="N27" t="s">
        <v>21</v>
      </c>
      <c r="O27" t="s">
        <v>22</v>
      </c>
      <c r="P27" t="s">
        <v>23</v>
      </c>
      <c r="Q27" t="s">
        <v>34</v>
      </c>
      <c r="R27" t="s">
        <v>35</v>
      </c>
      <c r="S27" t="s">
        <v>36</v>
      </c>
      <c r="T27" t="s">
        <v>37</v>
      </c>
    </row>
    <row r="28" spans="1:25" x14ac:dyDescent="0.25">
      <c r="A28">
        <v>1</v>
      </c>
      <c r="B28" t="s">
        <v>105</v>
      </c>
      <c r="C28" t="s">
        <v>106</v>
      </c>
      <c r="D28">
        <v>14.1</v>
      </c>
      <c r="E28">
        <v>5</v>
      </c>
      <c r="F28">
        <v>0</v>
      </c>
      <c r="G28">
        <v>2</v>
      </c>
      <c r="H28">
        <v>0</v>
      </c>
      <c r="I28">
        <v>0</v>
      </c>
      <c r="J28">
        <v>12</v>
      </c>
      <c r="K28">
        <v>7</v>
      </c>
      <c r="L28">
        <v>4</v>
      </c>
      <c r="M28">
        <v>5</v>
      </c>
      <c r="N28">
        <v>8</v>
      </c>
      <c r="O28">
        <v>3</v>
      </c>
      <c r="P28">
        <v>2</v>
      </c>
      <c r="Q28" s="2">
        <f>9*(L28/D28)</f>
        <v>2.5531914893617023</v>
      </c>
      <c r="R28" s="2">
        <f>(J28+M28)/D28</f>
        <v>1.2056737588652482</v>
      </c>
      <c r="S28">
        <v>0</v>
      </c>
      <c r="T28">
        <v>0</v>
      </c>
    </row>
    <row r="29" spans="1:25" x14ac:dyDescent="0.25">
      <c r="A29">
        <v>3</v>
      </c>
      <c r="B29" t="s">
        <v>109</v>
      </c>
      <c r="C29" t="s">
        <v>110</v>
      </c>
      <c r="D29">
        <v>1.1000000000000001</v>
      </c>
      <c r="E29">
        <v>2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2</v>
      </c>
      <c r="O29">
        <v>2</v>
      </c>
      <c r="P29">
        <v>0</v>
      </c>
      <c r="Q29" s="2">
        <f>9*(L29/D29)</f>
        <v>0</v>
      </c>
      <c r="R29" s="2">
        <f>(J29+M29)/D29</f>
        <v>0</v>
      </c>
      <c r="S29">
        <v>0</v>
      </c>
      <c r="T29">
        <v>0</v>
      </c>
    </row>
    <row r="30" spans="1:25" x14ac:dyDescent="0.25">
      <c r="A30">
        <v>8</v>
      </c>
      <c r="B30" t="s">
        <v>115</v>
      </c>
      <c r="C30" t="s">
        <v>116</v>
      </c>
      <c r="D30">
        <v>13.2</v>
      </c>
      <c r="E30">
        <v>3</v>
      </c>
      <c r="F30">
        <v>2</v>
      </c>
      <c r="G30">
        <v>1</v>
      </c>
      <c r="H30">
        <v>1</v>
      </c>
      <c r="I30">
        <v>0</v>
      </c>
      <c r="J30">
        <v>11</v>
      </c>
      <c r="K30">
        <v>3</v>
      </c>
      <c r="L30">
        <v>3</v>
      </c>
      <c r="M30">
        <v>5</v>
      </c>
      <c r="N30">
        <v>16</v>
      </c>
      <c r="O30">
        <v>5</v>
      </c>
      <c r="P30">
        <v>0</v>
      </c>
      <c r="Q30" s="2">
        <f>9*(L30/D30)</f>
        <v>2.0454545454545459</v>
      </c>
      <c r="R30" s="2">
        <f>(J30+M30)/D30</f>
        <v>1.2121212121212122</v>
      </c>
      <c r="S30">
        <v>0</v>
      </c>
      <c r="T30">
        <v>0</v>
      </c>
    </row>
    <row r="31" spans="1:25" x14ac:dyDescent="0.25">
      <c r="A31">
        <v>10</v>
      </c>
      <c r="B31" t="s">
        <v>119</v>
      </c>
      <c r="C31" t="s">
        <v>120</v>
      </c>
      <c r="D31">
        <v>9.1999999999999993</v>
      </c>
      <c r="E31">
        <v>2</v>
      </c>
      <c r="F31">
        <v>2</v>
      </c>
      <c r="G31">
        <v>1</v>
      </c>
      <c r="H31">
        <v>0</v>
      </c>
      <c r="I31">
        <v>0</v>
      </c>
      <c r="J31">
        <v>3</v>
      </c>
      <c r="K31">
        <v>5</v>
      </c>
      <c r="L31">
        <v>2</v>
      </c>
      <c r="M31">
        <v>5</v>
      </c>
      <c r="N31">
        <v>12</v>
      </c>
      <c r="O31">
        <v>4</v>
      </c>
      <c r="P31">
        <v>2</v>
      </c>
      <c r="Q31" s="2">
        <f>9*(L31/D31)</f>
        <v>1.956521739130435</v>
      </c>
      <c r="R31" s="2">
        <f>(J31+M31)/D31</f>
        <v>0.86956521739130443</v>
      </c>
      <c r="S31">
        <v>0</v>
      </c>
      <c r="T31">
        <v>1</v>
      </c>
    </row>
    <row r="32" spans="1:25" x14ac:dyDescent="0.25">
      <c r="A32">
        <v>15</v>
      </c>
      <c r="B32" t="s">
        <v>126</v>
      </c>
      <c r="C32" t="s">
        <v>127</v>
      </c>
      <c r="D32">
        <v>8.1999999999999993</v>
      </c>
      <c r="E32">
        <v>3</v>
      </c>
      <c r="F32">
        <v>1</v>
      </c>
      <c r="G32">
        <v>1</v>
      </c>
      <c r="H32">
        <v>0</v>
      </c>
      <c r="I32">
        <v>0</v>
      </c>
      <c r="J32">
        <v>10</v>
      </c>
      <c r="K32">
        <v>5</v>
      </c>
      <c r="L32">
        <v>5</v>
      </c>
      <c r="M32">
        <v>2</v>
      </c>
      <c r="N32">
        <v>9</v>
      </c>
      <c r="O32">
        <v>1</v>
      </c>
      <c r="P32">
        <v>0</v>
      </c>
      <c r="Q32" s="2">
        <f>9*(L32/D32)</f>
        <v>5.4878048780487809</v>
      </c>
      <c r="R32" s="2">
        <f>(J32+M32)/D32</f>
        <v>1.4634146341463417</v>
      </c>
      <c r="S32">
        <v>0</v>
      </c>
      <c r="T32">
        <v>1</v>
      </c>
    </row>
    <row r="33" spans="1:20" x14ac:dyDescent="0.25">
      <c r="A33">
        <v>19</v>
      </c>
      <c r="B33" t="s">
        <v>113</v>
      </c>
      <c r="C33" t="s">
        <v>114</v>
      </c>
      <c r="D33">
        <v>1</v>
      </c>
      <c r="E33">
        <v>1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 s="2">
        <f>9*(L33/D33)</f>
        <v>0</v>
      </c>
      <c r="R33" s="2">
        <f>(J33+M33)/D33</f>
        <v>1</v>
      </c>
      <c r="S33">
        <v>0</v>
      </c>
      <c r="T33">
        <v>0</v>
      </c>
    </row>
    <row r="34" spans="1:20" x14ac:dyDescent="0.25">
      <c r="A34">
        <v>22</v>
      </c>
      <c r="B34" t="s">
        <v>136</v>
      </c>
      <c r="C34" t="s">
        <v>137</v>
      </c>
      <c r="D34">
        <v>1</v>
      </c>
      <c r="E34">
        <v>1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0</v>
      </c>
      <c r="N34">
        <v>2</v>
      </c>
      <c r="O34">
        <v>2</v>
      </c>
      <c r="P34">
        <v>1</v>
      </c>
      <c r="Q34" s="2">
        <f>9*(L34/D34)</f>
        <v>0</v>
      </c>
      <c r="R34" s="2">
        <f>(J34+M34)/D34</f>
        <v>2</v>
      </c>
      <c r="S34">
        <v>0</v>
      </c>
      <c r="T34">
        <v>0</v>
      </c>
    </row>
    <row r="35" spans="1:20" x14ac:dyDescent="0.25">
      <c r="A35">
        <v>23</v>
      </c>
      <c r="B35" t="s">
        <v>138</v>
      </c>
      <c r="C35" t="s">
        <v>139</v>
      </c>
      <c r="D35">
        <v>6</v>
      </c>
      <c r="E35">
        <v>1</v>
      </c>
      <c r="F35">
        <v>1</v>
      </c>
      <c r="G35">
        <v>0</v>
      </c>
      <c r="H35">
        <v>1</v>
      </c>
      <c r="I35">
        <v>0</v>
      </c>
      <c r="J35">
        <v>9</v>
      </c>
      <c r="K35">
        <v>6</v>
      </c>
      <c r="L35">
        <v>6</v>
      </c>
      <c r="M35">
        <v>3</v>
      </c>
      <c r="N35">
        <v>4</v>
      </c>
      <c r="O35">
        <v>2</v>
      </c>
      <c r="P35">
        <v>1</v>
      </c>
      <c r="Q35" s="2">
        <f>9*(L35/D35)</f>
        <v>9</v>
      </c>
      <c r="R35" s="2">
        <f>(J35+M35)/D35</f>
        <v>2</v>
      </c>
      <c r="S35">
        <v>0</v>
      </c>
      <c r="T35">
        <v>0</v>
      </c>
    </row>
    <row r="36" spans="1:20" x14ac:dyDescent="0.25">
      <c r="A36">
        <v>25</v>
      </c>
      <c r="B36" t="s">
        <v>142</v>
      </c>
      <c r="C36" t="s">
        <v>143</v>
      </c>
      <c r="D36">
        <v>12.2</v>
      </c>
      <c r="E36">
        <v>3</v>
      </c>
      <c r="F36">
        <v>1</v>
      </c>
      <c r="G36">
        <v>1</v>
      </c>
      <c r="H36">
        <v>1</v>
      </c>
      <c r="I36">
        <v>0</v>
      </c>
      <c r="J36">
        <v>14</v>
      </c>
      <c r="K36">
        <v>5</v>
      </c>
      <c r="L36">
        <v>5</v>
      </c>
      <c r="M36">
        <v>8</v>
      </c>
      <c r="N36">
        <v>9</v>
      </c>
      <c r="O36">
        <v>4</v>
      </c>
      <c r="P36">
        <v>0</v>
      </c>
      <c r="Q36" s="2">
        <f>9*(L36/D36)</f>
        <v>3.6885245901639347</v>
      </c>
      <c r="R36" s="2">
        <f>(J36+M36)/D36</f>
        <v>1.8032786885245902</v>
      </c>
      <c r="S36">
        <v>0</v>
      </c>
      <c r="T36">
        <v>1</v>
      </c>
    </row>
    <row r="37" spans="1:20" x14ac:dyDescent="0.25">
      <c r="A37">
        <v>31</v>
      </c>
      <c r="B37" t="s">
        <v>150</v>
      </c>
      <c r="C37" t="s">
        <v>151</v>
      </c>
      <c r="D37">
        <v>13.2</v>
      </c>
      <c r="E37">
        <v>3</v>
      </c>
      <c r="F37">
        <v>3</v>
      </c>
      <c r="G37">
        <v>0</v>
      </c>
      <c r="H37">
        <v>3</v>
      </c>
      <c r="I37">
        <v>0</v>
      </c>
      <c r="J37">
        <v>15</v>
      </c>
      <c r="K37">
        <v>13</v>
      </c>
      <c r="L37">
        <v>12</v>
      </c>
      <c r="M37">
        <v>8</v>
      </c>
      <c r="N37">
        <v>19</v>
      </c>
      <c r="O37">
        <v>5</v>
      </c>
      <c r="P37">
        <v>3</v>
      </c>
      <c r="Q37" s="2">
        <f>9*(L37/D37)</f>
        <v>8.1818181818181834</v>
      </c>
      <c r="R37" s="2">
        <f>(J37+M37)/D37</f>
        <v>1.7424242424242424</v>
      </c>
      <c r="S37">
        <v>0</v>
      </c>
      <c r="T37">
        <v>5</v>
      </c>
    </row>
    <row r="38" spans="1:20" x14ac:dyDescent="0.25">
      <c r="A38">
        <v>34</v>
      </c>
      <c r="B38" t="s">
        <v>154</v>
      </c>
      <c r="C38" t="s">
        <v>155</v>
      </c>
      <c r="D38">
        <v>21</v>
      </c>
      <c r="E38">
        <v>5</v>
      </c>
      <c r="F38">
        <v>3</v>
      </c>
      <c r="G38">
        <v>1</v>
      </c>
      <c r="H38">
        <v>1</v>
      </c>
      <c r="I38">
        <v>0</v>
      </c>
      <c r="J38">
        <v>15</v>
      </c>
      <c r="K38">
        <v>7</v>
      </c>
      <c r="L38">
        <v>6</v>
      </c>
      <c r="M38">
        <v>8</v>
      </c>
      <c r="N38">
        <v>28</v>
      </c>
      <c r="O38">
        <v>6</v>
      </c>
      <c r="P38">
        <v>2</v>
      </c>
      <c r="Q38" s="2">
        <f>9*(L38/D38)</f>
        <v>2.5714285714285712</v>
      </c>
      <c r="R38" s="2">
        <f>(J38+M38)/D38</f>
        <v>1.0952380952380953</v>
      </c>
      <c r="S38">
        <v>0</v>
      </c>
      <c r="T38">
        <v>1</v>
      </c>
    </row>
    <row r="39" spans="1:20" x14ac:dyDescent="0.25">
      <c r="A39">
        <v>42</v>
      </c>
      <c r="B39" t="s">
        <v>158</v>
      </c>
      <c r="C39" t="s">
        <v>159</v>
      </c>
      <c r="D39">
        <v>6</v>
      </c>
      <c r="E39">
        <v>5</v>
      </c>
      <c r="F39">
        <v>0</v>
      </c>
      <c r="G39">
        <v>0</v>
      </c>
      <c r="H39">
        <v>0</v>
      </c>
      <c r="I39">
        <v>0</v>
      </c>
      <c r="J39">
        <v>3</v>
      </c>
      <c r="K39">
        <v>1</v>
      </c>
      <c r="L39">
        <v>1</v>
      </c>
      <c r="M39">
        <v>2</v>
      </c>
      <c r="N39">
        <v>9</v>
      </c>
      <c r="O39">
        <v>2</v>
      </c>
      <c r="P39">
        <v>0</v>
      </c>
      <c r="Q39" s="2">
        <f>9*(L39/D39)</f>
        <v>1.5</v>
      </c>
      <c r="R39" s="2">
        <f>(J39+M39)/D39</f>
        <v>0.83333333333333337</v>
      </c>
      <c r="S39">
        <v>0</v>
      </c>
      <c r="T39">
        <v>1</v>
      </c>
    </row>
    <row r="40" spans="1:20" x14ac:dyDescent="0.25">
      <c r="A40">
        <v>44</v>
      </c>
      <c r="B40" t="s">
        <v>160</v>
      </c>
      <c r="C40" t="s">
        <v>161</v>
      </c>
      <c r="D40">
        <v>7.1</v>
      </c>
      <c r="E40">
        <v>3</v>
      </c>
      <c r="F40">
        <v>1</v>
      </c>
      <c r="G40">
        <v>1</v>
      </c>
      <c r="H40">
        <v>0</v>
      </c>
      <c r="I40">
        <v>1</v>
      </c>
      <c r="J40">
        <v>5</v>
      </c>
      <c r="K40">
        <v>0</v>
      </c>
      <c r="L40">
        <v>0</v>
      </c>
      <c r="M40">
        <v>1</v>
      </c>
      <c r="N40">
        <v>7</v>
      </c>
      <c r="O40">
        <v>5</v>
      </c>
      <c r="P40">
        <v>0</v>
      </c>
      <c r="Q40" s="2">
        <f>9*(L40/D40)</f>
        <v>0</v>
      </c>
      <c r="R40" s="2">
        <f>(J40+M40)/D40</f>
        <v>0.84507042253521136</v>
      </c>
      <c r="S40">
        <v>0</v>
      </c>
      <c r="T40">
        <v>0</v>
      </c>
    </row>
    <row r="41" spans="1:20" x14ac:dyDescent="0.25">
      <c r="A41">
        <v>45</v>
      </c>
      <c r="B41" t="s">
        <v>162</v>
      </c>
      <c r="C41" t="s">
        <v>163</v>
      </c>
      <c r="D41">
        <v>3</v>
      </c>
      <c r="E41">
        <v>3</v>
      </c>
      <c r="F41">
        <v>0</v>
      </c>
      <c r="G41">
        <v>0</v>
      </c>
      <c r="H41">
        <v>0</v>
      </c>
      <c r="I41">
        <v>0</v>
      </c>
      <c r="J41">
        <v>3</v>
      </c>
      <c r="K41">
        <v>2</v>
      </c>
      <c r="L41">
        <v>2</v>
      </c>
      <c r="M41">
        <v>3</v>
      </c>
      <c r="N41">
        <v>1</v>
      </c>
      <c r="O41">
        <v>0</v>
      </c>
      <c r="P41">
        <v>1</v>
      </c>
      <c r="Q41" s="2">
        <f>9*(L41/D41)</f>
        <v>6</v>
      </c>
      <c r="R41" s="2">
        <f>(J41+M41)/D41</f>
        <v>2</v>
      </c>
      <c r="S41">
        <v>0</v>
      </c>
      <c r="T41">
        <v>0</v>
      </c>
    </row>
    <row r="42" spans="1:20" x14ac:dyDescent="0.25">
      <c r="A42">
        <v>56</v>
      </c>
      <c r="B42" t="s">
        <v>166</v>
      </c>
      <c r="C42" t="s">
        <v>167</v>
      </c>
      <c r="D42">
        <v>6.1</v>
      </c>
      <c r="E42">
        <v>3</v>
      </c>
      <c r="F42">
        <v>2</v>
      </c>
      <c r="G42">
        <v>0</v>
      </c>
      <c r="H42">
        <v>0</v>
      </c>
      <c r="I42">
        <v>0</v>
      </c>
      <c r="J42">
        <v>11</v>
      </c>
      <c r="K42">
        <v>10</v>
      </c>
      <c r="L42">
        <v>8</v>
      </c>
      <c r="M42">
        <v>5</v>
      </c>
      <c r="N42">
        <v>5</v>
      </c>
      <c r="O42">
        <v>0</v>
      </c>
      <c r="P42">
        <v>4</v>
      </c>
      <c r="Q42" s="2">
        <f>9*(L42/D42)</f>
        <v>11.803278688524591</v>
      </c>
      <c r="R42" s="2">
        <f>(J42+M42)/D42</f>
        <v>2.6229508196721314</v>
      </c>
      <c r="S42">
        <v>0</v>
      </c>
      <c r="T42">
        <v>3</v>
      </c>
    </row>
    <row r="45" spans="1:20" x14ac:dyDescent="0.25">
      <c r="D45" t="s">
        <v>169</v>
      </c>
    </row>
    <row r="46" spans="1:20" x14ac:dyDescent="0.25">
      <c r="A46" t="s">
        <v>3</v>
      </c>
      <c r="B46" t="s">
        <v>5</v>
      </c>
      <c r="C46" t="s">
        <v>4</v>
      </c>
      <c r="D46" t="s">
        <v>38</v>
      </c>
      <c r="E46" t="s">
        <v>39</v>
      </c>
      <c r="F46" t="s">
        <v>40</v>
      </c>
      <c r="G46" t="s">
        <v>41</v>
      </c>
      <c r="H46" t="s">
        <v>42</v>
      </c>
      <c r="I46" t="s">
        <v>43</v>
      </c>
      <c r="J46" t="s">
        <v>26</v>
      </c>
      <c r="K46" t="s">
        <v>27</v>
      </c>
    </row>
    <row r="47" spans="1:20" x14ac:dyDescent="0.25">
      <c r="A47">
        <v>1</v>
      </c>
      <c r="B47" t="s">
        <v>105</v>
      </c>
      <c r="C47" t="s">
        <v>106</v>
      </c>
      <c r="D47">
        <v>3</v>
      </c>
      <c r="E47">
        <v>1</v>
      </c>
      <c r="F47">
        <v>2</v>
      </c>
      <c r="G47" s="3">
        <f>(F47+E47) / (E47+F47+H47)</f>
        <v>1</v>
      </c>
      <c r="H47">
        <v>0</v>
      </c>
      <c r="I47">
        <v>0</v>
      </c>
      <c r="J47">
        <v>0</v>
      </c>
      <c r="K47">
        <v>0</v>
      </c>
    </row>
    <row r="48" spans="1:20" x14ac:dyDescent="0.25">
      <c r="A48">
        <v>2</v>
      </c>
      <c r="B48" t="s">
        <v>107</v>
      </c>
      <c r="C48" t="s">
        <v>108</v>
      </c>
      <c r="D48">
        <v>115</v>
      </c>
      <c r="E48">
        <v>4</v>
      </c>
      <c r="F48">
        <v>110</v>
      </c>
      <c r="G48" s="3">
        <f t="shared" ref="G48:G71" si="0">(F48+E48) / (E48+F48+H48)</f>
        <v>0.99130434782608701</v>
      </c>
      <c r="H48">
        <v>1</v>
      </c>
      <c r="I48">
        <v>2</v>
      </c>
      <c r="J48">
        <v>19</v>
      </c>
      <c r="K48">
        <v>4</v>
      </c>
    </row>
    <row r="49" spans="1:11" x14ac:dyDescent="0.25">
      <c r="A49">
        <v>6</v>
      </c>
      <c r="B49" t="s">
        <v>111</v>
      </c>
      <c r="C49" t="s">
        <v>112</v>
      </c>
      <c r="D49">
        <v>25</v>
      </c>
      <c r="E49">
        <v>0</v>
      </c>
      <c r="F49">
        <v>24</v>
      </c>
      <c r="G49" s="3">
        <f t="shared" si="0"/>
        <v>0.96</v>
      </c>
      <c r="H49">
        <v>1</v>
      </c>
      <c r="I49">
        <v>0</v>
      </c>
      <c r="J49">
        <v>0</v>
      </c>
      <c r="K49">
        <v>0</v>
      </c>
    </row>
    <row r="50" spans="1:11" x14ac:dyDescent="0.25">
      <c r="A50">
        <v>7</v>
      </c>
      <c r="B50" t="s">
        <v>113</v>
      </c>
      <c r="C50" t="s">
        <v>114</v>
      </c>
      <c r="D50">
        <v>58</v>
      </c>
      <c r="E50">
        <v>9</v>
      </c>
      <c r="F50">
        <v>49</v>
      </c>
      <c r="G50" s="3">
        <f t="shared" si="0"/>
        <v>1</v>
      </c>
      <c r="H50">
        <v>0</v>
      </c>
      <c r="I50">
        <v>0</v>
      </c>
      <c r="J50">
        <v>0</v>
      </c>
      <c r="K50">
        <v>0</v>
      </c>
    </row>
    <row r="51" spans="1:11" x14ac:dyDescent="0.25">
      <c r="A51">
        <v>8</v>
      </c>
      <c r="B51" t="s">
        <v>115</v>
      </c>
      <c r="C51" t="s">
        <v>116</v>
      </c>
      <c r="D51">
        <v>2</v>
      </c>
      <c r="E51">
        <v>2</v>
      </c>
      <c r="F51">
        <v>0</v>
      </c>
      <c r="G51" s="3">
        <f t="shared" si="0"/>
        <v>1</v>
      </c>
      <c r="H51">
        <v>0</v>
      </c>
      <c r="I51">
        <v>0</v>
      </c>
      <c r="J51">
        <v>0</v>
      </c>
      <c r="K51">
        <v>0</v>
      </c>
    </row>
    <row r="52" spans="1:11" x14ac:dyDescent="0.25">
      <c r="A52">
        <v>9</v>
      </c>
      <c r="B52" t="s">
        <v>117</v>
      </c>
      <c r="C52" t="s">
        <v>118</v>
      </c>
      <c r="D52">
        <v>42</v>
      </c>
      <c r="E52">
        <v>2</v>
      </c>
      <c r="F52">
        <v>40</v>
      </c>
      <c r="G52" s="3">
        <f t="shared" si="0"/>
        <v>1</v>
      </c>
      <c r="H52">
        <v>0</v>
      </c>
      <c r="I52">
        <v>0</v>
      </c>
      <c r="J52">
        <v>0</v>
      </c>
      <c r="K52">
        <v>0</v>
      </c>
    </row>
    <row r="53" spans="1:11" x14ac:dyDescent="0.25">
      <c r="A53">
        <v>10</v>
      </c>
      <c r="B53" t="s">
        <v>119</v>
      </c>
      <c r="C53" t="s">
        <v>120</v>
      </c>
      <c r="D53">
        <v>11</v>
      </c>
      <c r="E53">
        <v>3</v>
      </c>
      <c r="F53">
        <v>7</v>
      </c>
      <c r="G53" s="3">
        <f t="shared" si="0"/>
        <v>0.90909090909090906</v>
      </c>
      <c r="H53">
        <v>1</v>
      </c>
      <c r="I53">
        <v>0</v>
      </c>
      <c r="J53">
        <v>0</v>
      </c>
      <c r="K53">
        <v>0</v>
      </c>
    </row>
    <row r="54" spans="1:11" x14ac:dyDescent="0.25">
      <c r="A54">
        <v>11</v>
      </c>
      <c r="B54" t="s">
        <v>121</v>
      </c>
      <c r="C54" t="s">
        <v>122</v>
      </c>
      <c r="D54">
        <v>21</v>
      </c>
      <c r="E54">
        <v>11</v>
      </c>
      <c r="F54">
        <v>8</v>
      </c>
      <c r="G54" s="3">
        <f t="shared" si="0"/>
        <v>0.90476190476190477</v>
      </c>
      <c r="H54">
        <v>2</v>
      </c>
      <c r="I54">
        <v>0</v>
      </c>
      <c r="J54">
        <v>0</v>
      </c>
      <c r="K54">
        <v>0</v>
      </c>
    </row>
    <row r="55" spans="1:11" x14ac:dyDescent="0.25">
      <c r="A55">
        <v>14</v>
      </c>
      <c r="B55" t="s">
        <v>124</v>
      </c>
      <c r="C55" t="s">
        <v>125</v>
      </c>
      <c r="D55">
        <v>29</v>
      </c>
      <c r="E55">
        <v>0</v>
      </c>
      <c r="F55">
        <v>29</v>
      </c>
      <c r="G55" s="3">
        <f t="shared" si="0"/>
        <v>1</v>
      </c>
      <c r="H55">
        <v>0</v>
      </c>
      <c r="I55">
        <v>0</v>
      </c>
      <c r="J55">
        <v>0</v>
      </c>
      <c r="K55">
        <v>0</v>
      </c>
    </row>
    <row r="56" spans="1:11" x14ac:dyDescent="0.25">
      <c r="A56">
        <v>15</v>
      </c>
      <c r="B56" t="s">
        <v>126</v>
      </c>
      <c r="C56" t="s">
        <v>127</v>
      </c>
      <c r="D56">
        <v>3</v>
      </c>
      <c r="E56">
        <v>3</v>
      </c>
      <c r="F56">
        <v>0</v>
      </c>
      <c r="G56" s="3">
        <f t="shared" si="0"/>
        <v>1</v>
      </c>
      <c r="H56">
        <v>0</v>
      </c>
      <c r="I56">
        <v>0</v>
      </c>
      <c r="J56">
        <v>0</v>
      </c>
      <c r="K56">
        <v>0</v>
      </c>
    </row>
    <row r="57" spans="1:11" x14ac:dyDescent="0.25">
      <c r="A57">
        <v>17</v>
      </c>
      <c r="B57" t="s">
        <v>130</v>
      </c>
      <c r="C57" t="s">
        <v>131</v>
      </c>
      <c r="D57">
        <v>20</v>
      </c>
      <c r="E57">
        <v>9</v>
      </c>
      <c r="F57">
        <v>11</v>
      </c>
      <c r="G57" s="3">
        <f t="shared" si="0"/>
        <v>1</v>
      </c>
      <c r="H57">
        <v>0</v>
      </c>
      <c r="I57">
        <v>0</v>
      </c>
      <c r="J57">
        <v>0</v>
      </c>
      <c r="K57">
        <v>0</v>
      </c>
    </row>
    <row r="58" spans="1:11" x14ac:dyDescent="0.25">
      <c r="A58">
        <v>18</v>
      </c>
      <c r="B58" t="s">
        <v>132</v>
      </c>
      <c r="C58" t="s">
        <v>133</v>
      </c>
      <c r="D58">
        <v>42</v>
      </c>
      <c r="E58">
        <v>25</v>
      </c>
      <c r="F58">
        <v>13</v>
      </c>
      <c r="G58" s="3">
        <f t="shared" si="0"/>
        <v>0.90476190476190477</v>
      </c>
      <c r="H58">
        <v>4</v>
      </c>
      <c r="I58">
        <v>0</v>
      </c>
      <c r="J58">
        <v>0</v>
      </c>
      <c r="K58">
        <v>0</v>
      </c>
    </row>
    <row r="59" spans="1:11" x14ac:dyDescent="0.25">
      <c r="A59">
        <v>19</v>
      </c>
      <c r="B59" t="s">
        <v>113</v>
      </c>
      <c r="C59" t="s">
        <v>114</v>
      </c>
      <c r="D59">
        <v>2</v>
      </c>
      <c r="E59">
        <v>0</v>
      </c>
      <c r="F59">
        <v>2</v>
      </c>
      <c r="G59" s="3">
        <f t="shared" si="0"/>
        <v>1</v>
      </c>
      <c r="H59">
        <v>0</v>
      </c>
      <c r="I59">
        <v>0</v>
      </c>
      <c r="J59">
        <v>0</v>
      </c>
      <c r="K59">
        <v>0</v>
      </c>
    </row>
    <row r="60" spans="1:11" x14ac:dyDescent="0.25">
      <c r="A60">
        <v>19</v>
      </c>
      <c r="B60" t="s">
        <v>84</v>
      </c>
      <c r="C60" t="s">
        <v>134</v>
      </c>
      <c r="D60">
        <v>1</v>
      </c>
      <c r="E60">
        <v>0</v>
      </c>
      <c r="F60">
        <v>1</v>
      </c>
      <c r="G60" s="3">
        <f t="shared" si="0"/>
        <v>1</v>
      </c>
      <c r="H60">
        <v>0</v>
      </c>
      <c r="I60">
        <v>0</v>
      </c>
      <c r="J60">
        <v>0</v>
      </c>
      <c r="K60">
        <v>0</v>
      </c>
    </row>
    <row r="61" spans="1:11" x14ac:dyDescent="0.25">
      <c r="A61">
        <v>23</v>
      </c>
      <c r="B61" t="s">
        <v>138</v>
      </c>
      <c r="C61" t="s">
        <v>139</v>
      </c>
      <c r="D61">
        <v>1</v>
      </c>
      <c r="E61">
        <v>1</v>
      </c>
      <c r="F61">
        <v>0</v>
      </c>
      <c r="G61" s="3">
        <f t="shared" si="0"/>
        <v>1</v>
      </c>
      <c r="H61">
        <v>0</v>
      </c>
      <c r="I61">
        <v>0</v>
      </c>
      <c r="J61">
        <v>0</v>
      </c>
      <c r="K61">
        <v>0</v>
      </c>
    </row>
    <row r="62" spans="1:11" x14ac:dyDescent="0.25">
      <c r="A62">
        <v>24</v>
      </c>
      <c r="B62" t="s">
        <v>140</v>
      </c>
      <c r="C62" t="s">
        <v>141</v>
      </c>
      <c r="D62">
        <v>8</v>
      </c>
      <c r="E62">
        <v>1</v>
      </c>
      <c r="F62">
        <v>6</v>
      </c>
      <c r="G62" s="3">
        <f t="shared" si="0"/>
        <v>0.875</v>
      </c>
      <c r="H62">
        <v>1</v>
      </c>
      <c r="I62">
        <v>2</v>
      </c>
      <c r="J62">
        <v>4</v>
      </c>
      <c r="K62">
        <v>1</v>
      </c>
    </row>
    <row r="63" spans="1:11" x14ac:dyDescent="0.25">
      <c r="A63">
        <v>27</v>
      </c>
      <c r="B63" t="s">
        <v>144</v>
      </c>
      <c r="C63" t="s">
        <v>145</v>
      </c>
      <c r="D63">
        <v>17</v>
      </c>
      <c r="E63">
        <v>1</v>
      </c>
      <c r="F63">
        <v>16</v>
      </c>
      <c r="G63" s="3">
        <f t="shared" si="0"/>
        <v>1</v>
      </c>
      <c r="H63">
        <v>0</v>
      </c>
      <c r="I63">
        <v>1</v>
      </c>
      <c r="J63">
        <v>3</v>
      </c>
      <c r="K63">
        <v>0</v>
      </c>
    </row>
    <row r="64" spans="1:11" x14ac:dyDescent="0.25">
      <c r="A64">
        <v>28</v>
      </c>
      <c r="B64" t="s">
        <v>146</v>
      </c>
      <c r="C64" t="s">
        <v>147</v>
      </c>
      <c r="D64">
        <v>28</v>
      </c>
      <c r="E64">
        <v>3</v>
      </c>
      <c r="F64">
        <v>22</v>
      </c>
      <c r="G64" s="3">
        <f t="shared" si="0"/>
        <v>0.8928571428571429</v>
      </c>
      <c r="H64">
        <v>3</v>
      </c>
      <c r="I64">
        <v>0</v>
      </c>
      <c r="J64">
        <v>0</v>
      </c>
      <c r="K64">
        <v>0</v>
      </c>
    </row>
    <row r="65" spans="1:11" x14ac:dyDescent="0.25">
      <c r="A65">
        <v>30</v>
      </c>
      <c r="B65" t="s">
        <v>148</v>
      </c>
      <c r="C65" t="s">
        <v>149</v>
      </c>
      <c r="D65">
        <v>1</v>
      </c>
      <c r="E65">
        <v>0</v>
      </c>
      <c r="F65">
        <v>1</v>
      </c>
      <c r="G65" s="3">
        <f t="shared" si="0"/>
        <v>1</v>
      </c>
      <c r="H65">
        <v>0</v>
      </c>
      <c r="I65">
        <v>0</v>
      </c>
      <c r="J65">
        <v>0</v>
      </c>
      <c r="K65">
        <v>0</v>
      </c>
    </row>
    <row r="66" spans="1:11" x14ac:dyDescent="0.25">
      <c r="A66">
        <v>33</v>
      </c>
      <c r="B66" t="s">
        <v>152</v>
      </c>
      <c r="C66" t="s">
        <v>153</v>
      </c>
      <c r="D66">
        <v>34</v>
      </c>
      <c r="E66">
        <v>17</v>
      </c>
      <c r="F66">
        <v>14</v>
      </c>
      <c r="G66" s="3">
        <f t="shared" si="0"/>
        <v>0.91176470588235292</v>
      </c>
      <c r="H66">
        <v>3</v>
      </c>
      <c r="I66">
        <v>0</v>
      </c>
      <c r="J66">
        <v>0</v>
      </c>
      <c r="K66">
        <v>0</v>
      </c>
    </row>
    <row r="67" spans="1:11" x14ac:dyDescent="0.25">
      <c r="A67">
        <v>34</v>
      </c>
      <c r="B67" t="s">
        <v>154</v>
      </c>
      <c r="C67" t="s">
        <v>155</v>
      </c>
      <c r="D67">
        <v>2</v>
      </c>
      <c r="E67">
        <v>1</v>
      </c>
      <c r="F67">
        <v>1</v>
      </c>
      <c r="G67" s="3">
        <f t="shared" si="0"/>
        <v>1</v>
      </c>
      <c r="H67">
        <v>0</v>
      </c>
      <c r="I67">
        <v>0</v>
      </c>
      <c r="J67">
        <v>0</v>
      </c>
      <c r="K67">
        <v>0</v>
      </c>
    </row>
    <row r="68" spans="1:11" x14ac:dyDescent="0.25">
      <c r="A68">
        <v>35</v>
      </c>
      <c r="B68" t="s">
        <v>156</v>
      </c>
      <c r="C68" t="s">
        <v>157</v>
      </c>
      <c r="D68">
        <v>30</v>
      </c>
      <c r="E68">
        <v>16</v>
      </c>
      <c r="F68">
        <v>11</v>
      </c>
      <c r="G68" s="3">
        <f t="shared" si="0"/>
        <v>0.9</v>
      </c>
      <c r="H68">
        <v>3</v>
      </c>
      <c r="I68">
        <v>0</v>
      </c>
      <c r="J68">
        <v>0</v>
      </c>
      <c r="K68">
        <v>0</v>
      </c>
    </row>
    <row r="69" spans="1:11" x14ac:dyDescent="0.25">
      <c r="A69">
        <v>44</v>
      </c>
      <c r="B69" t="s">
        <v>160</v>
      </c>
      <c r="C69" t="s">
        <v>161</v>
      </c>
      <c r="D69">
        <v>1</v>
      </c>
      <c r="E69">
        <v>1</v>
      </c>
      <c r="F69">
        <v>0</v>
      </c>
      <c r="G69" s="3">
        <f t="shared" si="0"/>
        <v>1</v>
      </c>
      <c r="H69">
        <v>0</v>
      </c>
      <c r="I69">
        <v>0</v>
      </c>
      <c r="J69">
        <v>0</v>
      </c>
      <c r="K69">
        <v>0</v>
      </c>
    </row>
    <row r="70" spans="1:11" x14ac:dyDescent="0.25">
      <c r="A70">
        <v>52</v>
      </c>
      <c r="B70" t="s">
        <v>164</v>
      </c>
      <c r="C70" t="s">
        <v>165</v>
      </c>
      <c r="D70">
        <v>5</v>
      </c>
      <c r="E70">
        <v>0</v>
      </c>
      <c r="F70">
        <v>5</v>
      </c>
      <c r="G70" s="3">
        <f t="shared" si="0"/>
        <v>1</v>
      </c>
      <c r="H70">
        <v>0</v>
      </c>
      <c r="I70">
        <v>0</v>
      </c>
      <c r="J70">
        <v>0</v>
      </c>
      <c r="K70">
        <v>0</v>
      </c>
    </row>
    <row r="71" spans="1:11" x14ac:dyDescent="0.25">
      <c r="A71">
        <v>56</v>
      </c>
      <c r="B71" t="s">
        <v>166</v>
      </c>
      <c r="C71" t="s">
        <v>167</v>
      </c>
      <c r="D71">
        <v>1</v>
      </c>
      <c r="E71">
        <v>0</v>
      </c>
      <c r="F71">
        <v>1</v>
      </c>
      <c r="G71" s="3">
        <f t="shared" si="0"/>
        <v>1</v>
      </c>
      <c r="H71">
        <v>0</v>
      </c>
      <c r="I71">
        <v>0</v>
      </c>
      <c r="J71">
        <v>0</v>
      </c>
      <c r="K71">
        <v>0</v>
      </c>
    </row>
  </sheetData>
  <sortState xmlns:xlrd2="http://schemas.microsoft.com/office/spreadsheetml/2017/richdata2" ref="A28:T42">
    <sortCondition ref="A28:A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BE6EE-22DB-49F9-BBD7-B36C2FCD11B0}">
  <dimension ref="A1:Y85"/>
  <sheetViews>
    <sheetView workbookViewId="0">
      <selection activeCell="H32" sqref="H32"/>
    </sheetView>
  </sheetViews>
  <sheetFormatPr defaultRowHeight="15" x14ac:dyDescent="0.25"/>
  <cols>
    <col min="2" max="2" width="9" bestFit="1" customWidth="1"/>
    <col min="3" max="3" width="11.7109375" bestFit="1" customWidth="1"/>
  </cols>
  <sheetData>
    <row r="1" spans="1:25" x14ac:dyDescent="0.25">
      <c r="D1" t="s">
        <v>0</v>
      </c>
    </row>
    <row r="2" spans="1:25" x14ac:dyDescent="0.25">
      <c r="A2" t="s">
        <v>3</v>
      </c>
      <c r="B2" t="s">
        <v>5</v>
      </c>
      <c r="C2" t="s">
        <v>4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</row>
    <row r="3" spans="1:25" x14ac:dyDescent="0.25">
      <c r="A3">
        <v>1</v>
      </c>
      <c r="B3" t="s">
        <v>171</v>
      </c>
      <c r="C3" t="s">
        <v>170</v>
      </c>
      <c r="D3">
        <v>16</v>
      </c>
      <c r="E3">
        <v>75</v>
      </c>
      <c r="F3">
        <v>71</v>
      </c>
      <c r="G3" s="1">
        <f>AVERAGE(K3/F3)</f>
        <v>0.3380281690140845</v>
      </c>
      <c r="H3" s="1">
        <f>(K3+R3+U3)/(F3+R3+U3+V3+W3)</f>
        <v>0.37333333333333335</v>
      </c>
      <c r="I3" s="1">
        <f>H3+J3</f>
        <v>0.92262910798122078</v>
      </c>
      <c r="J3" s="1">
        <f>(L3+M3*2+N3*3+O3*4)/F3</f>
        <v>0.54929577464788737</v>
      </c>
      <c r="K3">
        <v>24</v>
      </c>
      <c r="L3">
        <v>13</v>
      </c>
      <c r="M3">
        <v>8</v>
      </c>
      <c r="N3">
        <v>2</v>
      </c>
      <c r="O3">
        <v>1</v>
      </c>
      <c r="P3">
        <v>9</v>
      </c>
      <c r="Q3">
        <v>14</v>
      </c>
      <c r="R3">
        <v>4</v>
      </c>
      <c r="S3">
        <v>11</v>
      </c>
      <c r="T3">
        <v>4</v>
      </c>
      <c r="U3">
        <v>0</v>
      </c>
      <c r="V3">
        <v>0</v>
      </c>
      <c r="W3">
        <v>0</v>
      </c>
      <c r="X3">
        <v>6</v>
      </c>
      <c r="Y3">
        <v>2</v>
      </c>
    </row>
    <row r="4" spans="1:25" x14ac:dyDescent="0.25">
      <c r="A4">
        <v>4</v>
      </c>
      <c r="B4" t="s">
        <v>128</v>
      </c>
      <c r="C4" t="s">
        <v>174</v>
      </c>
      <c r="D4">
        <v>8</v>
      </c>
      <c r="E4">
        <v>35</v>
      </c>
      <c r="F4">
        <v>31</v>
      </c>
      <c r="G4" s="1">
        <f>AVERAGE(K4/F4)</f>
        <v>0.32258064516129031</v>
      </c>
      <c r="H4" s="1">
        <f>(K4+R4+U4)/(F4+R4+U4+V4+W4)</f>
        <v>0.4</v>
      </c>
      <c r="I4" s="1">
        <f>H4+J4</f>
        <v>0.85161290322580641</v>
      </c>
      <c r="J4" s="1">
        <f>(L4+M4*2+N4*3+O4*4)/F4</f>
        <v>0.45161290322580644</v>
      </c>
      <c r="K4">
        <v>10</v>
      </c>
      <c r="L4">
        <v>7</v>
      </c>
      <c r="M4">
        <v>2</v>
      </c>
      <c r="N4">
        <v>1</v>
      </c>
      <c r="O4">
        <v>0</v>
      </c>
      <c r="P4">
        <v>5</v>
      </c>
      <c r="Q4">
        <v>12</v>
      </c>
      <c r="R4">
        <v>4</v>
      </c>
      <c r="S4">
        <v>5</v>
      </c>
      <c r="T4">
        <v>3</v>
      </c>
      <c r="U4">
        <v>0</v>
      </c>
      <c r="V4">
        <v>0</v>
      </c>
      <c r="W4">
        <v>0</v>
      </c>
      <c r="X4">
        <v>2</v>
      </c>
      <c r="Y4">
        <v>0</v>
      </c>
    </row>
    <row r="5" spans="1:25" x14ac:dyDescent="0.25">
      <c r="A5">
        <v>5</v>
      </c>
      <c r="B5" t="s">
        <v>96</v>
      </c>
      <c r="C5" t="s">
        <v>175</v>
      </c>
      <c r="D5">
        <v>4</v>
      </c>
      <c r="E5">
        <v>17</v>
      </c>
      <c r="F5">
        <v>16</v>
      </c>
      <c r="G5" s="1">
        <f>AVERAGE(K5/F5)</f>
        <v>0.25</v>
      </c>
      <c r="H5" s="1">
        <f>(K5+R5+U5)/(F5+R5+U5+V5+W5)</f>
        <v>0.29411764705882354</v>
      </c>
      <c r="I5" s="1">
        <f>H5+J5</f>
        <v>0.60661764705882359</v>
      </c>
      <c r="J5" s="1">
        <f>(L5+M5*2+N5*3+O5*4)/F5</f>
        <v>0.3125</v>
      </c>
      <c r="K5">
        <v>4</v>
      </c>
      <c r="L5">
        <v>3</v>
      </c>
      <c r="M5">
        <v>1</v>
      </c>
      <c r="N5">
        <v>0</v>
      </c>
      <c r="O5">
        <v>0</v>
      </c>
      <c r="P5">
        <v>2</v>
      </c>
      <c r="Q5">
        <v>2</v>
      </c>
      <c r="R5">
        <v>1</v>
      </c>
      <c r="S5">
        <v>2</v>
      </c>
      <c r="T5">
        <v>1</v>
      </c>
      <c r="U5">
        <v>0</v>
      </c>
      <c r="V5">
        <v>0</v>
      </c>
      <c r="W5">
        <v>0</v>
      </c>
      <c r="X5">
        <v>0</v>
      </c>
      <c r="Y5">
        <v>1</v>
      </c>
    </row>
    <row r="6" spans="1:25" x14ac:dyDescent="0.25">
      <c r="A6">
        <v>6</v>
      </c>
      <c r="B6" t="s">
        <v>177</v>
      </c>
      <c r="C6" t="s">
        <v>176</v>
      </c>
      <c r="D6">
        <v>8</v>
      </c>
      <c r="E6">
        <v>28</v>
      </c>
      <c r="F6">
        <v>23</v>
      </c>
      <c r="G6" s="1">
        <f>AVERAGE(K6/F6)</f>
        <v>0.34782608695652173</v>
      </c>
      <c r="H6" s="1">
        <f>(K6+R6+U6)/(F6+R6+U6+V6+W6)</f>
        <v>0.4642857142857143</v>
      </c>
      <c r="I6" s="1">
        <f>H6+J6</f>
        <v>0.94254658385093171</v>
      </c>
      <c r="J6" s="1">
        <f>(L6+M6*2+N6*3+O6*4)/F6</f>
        <v>0.47826086956521741</v>
      </c>
      <c r="K6">
        <v>8</v>
      </c>
      <c r="L6">
        <v>5</v>
      </c>
      <c r="M6">
        <v>3</v>
      </c>
      <c r="N6">
        <v>0</v>
      </c>
      <c r="O6">
        <v>0</v>
      </c>
      <c r="P6">
        <v>7</v>
      </c>
      <c r="Q6">
        <v>7</v>
      </c>
      <c r="R6">
        <v>3</v>
      </c>
      <c r="S6">
        <v>5</v>
      </c>
      <c r="T6">
        <v>1</v>
      </c>
      <c r="U6">
        <v>2</v>
      </c>
      <c r="V6">
        <v>0</v>
      </c>
      <c r="W6">
        <v>0</v>
      </c>
      <c r="X6">
        <v>0</v>
      </c>
      <c r="Y6">
        <v>0</v>
      </c>
    </row>
    <row r="7" spans="1:25" x14ac:dyDescent="0.25">
      <c r="A7">
        <v>7</v>
      </c>
      <c r="B7" t="s">
        <v>179</v>
      </c>
      <c r="C7" t="s">
        <v>178</v>
      </c>
      <c r="D7">
        <v>5</v>
      </c>
      <c r="E7">
        <v>21</v>
      </c>
      <c r="F7">
        <v>18</v>
      </c>
      <c r="G7" s="1">
        <f>AVERAGE(K7/F7)</f>
        <v>0.22222222222222221</v>
      </c>
      <c r="H7" s="1">
        <f>(K7+R7+U7)/(F7+R7+U7+V7+W7)</f>
        <v>0.33333333333333331</v>
      </c>
      <c r="I7" s="1">
        <f>H7+J7</f>
        <v>0.61111111111111116</v>
      </c>
      <c r="J7" s="1">
        <f>(L7+M7*2+N7*3+O7*4)/F7</f>
        <v>0.27777777777777779</v>
      </c>
      <c r="K7">
        <v>4</v>
      </c>
      <c r="L7">
        <v>3</v>
      </c>
      <c r="M7">
        <v>1</v>
      </c>
      <c r="N7">
        <v>0</v>
      </c>
      <c r="O7">
        <v>0</v>
      </c>
      <c r="P7">
        <v>2</v>
      </c>
      <c r="Q7">
        <v>4</v>
      </c>
      <c r="R7">
        <v>3</v>
      </c>
      <c r="S7">
        <v>2</v>
      </c>
      <c r="T7">
        <v>1</v>
      </c>
      <c r="U7">
        <v>0</v>
      </c>
      <c r="V7">
        <v>0</v>
      </c>
      <c r="W7">
        <v>0</v>
      </c>
      <c r="X7">
        <v>3</v>
      </c>
      <c r="Y7">
        <v>0</v>
      </c>
    </row>
    <row r="8" spans="1:25" x14ac:dyDescent="0.25">
      <c r="A8">
        <v>8</v>
      </c>
      <c r="B8" t="s">
        <v>181</v>
      </c>
      <c r="C8" t="s">
        <v>180</v>
      </c>
      <c r="D8">
        <v>1</v>
      </c>
      <c r="E8">
        <v>1</v>
      </c>
      <c r="F8">
        <v>1</v>
      </c>
      <c r="G8" s="1">
        <f>AVERAGE(K8/F8)</f>
        <v>0</v>
      </c>
      <c r="H8" s="1">
        <f>(K8+R8+U8)/(F8+R8+U8+V8+W8)</f>
        <v>0</v>
      </c>
      <c r="I8" s="1">
        <f>H8+J8</f>
        <v>0</v>
      </c>
      <c r="J8" s="1">
        <f>(L8+M8*2+N8*3+O8*4)/F8</f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5">
      <c r="A9">
        <v>9</v>
      </c>
      <c r="B9" t="s">
        <v>183</v>
      </c>
      <c r="C9" t="s">
        <v>182</v>
      </c>
      <c r="D9">
        <v>3</v>
      </c>
      <c r="E9">
        <v>10</v>
      </c>
      <c r="F9">
        <v>8</v>
      </c>
      <c r="G9" s="1">
        <f>AVERAGE(K9/F9)</f>
        <v>0.25</v>
      </c>
      <c r="H9" s="1">
        <f>(K9+R9+U9)/(F9+R9+U9+V9+W9)</f>
        <v>0.4</v>
      </c>
      <c r="I9" s="1">
        <f>H9+J9</f>
        <v>0.65</v>
      </c>
      <c r="J9" s="1">
        <f>(L9+M9*2+N9*3+O9*4)/F9</f>
        <v>0.25</v>
      </c>
      <c r="K9">
        <v>2</v>
      </c>
      <c r="L9">
        <v>2</v>
      </c>
      <c r="M9">
        <v>0</v>
      </c>
      <c r="N9">
        <v>0</v>
      </c>
      <c r="O9">
        <v>0</v>
      </c>
      <c r="P9">
        <v>0</v>
      </c>
      <c r="Q9">
        <v>0</v>
      </c>
      <c r="R9">
        <v>2</v>
      </c>
      <c r="S9">
        <v>3</v>
      </c>
      <c r="T9">
        <v>2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5">
      <c r="A10">
        <v>10</v>
      </c>
      <c r="B10" t="s">
        <v>55</v>
      </c>
      <c r="C10" t="s">
        <v>184</v>
      </c>
      <c r="D10">
        <v>1</v>
      </c>
      <c r="E10">
        <v>1</v>
      </c>
      <c r="F10">
        <v>1</v>
      </c>
      <c r="G10" s="1">
        <f>AVERAGE(K10/F10)</f>
        <v>0</v>
      </c>
      <c r="H10" s="1">
        <f>(K10+R10+U10)/(F10+R10+U10+V10+W10)</f>
        <v>0</v>
      </c>
      <c r="I10" s="1">
        <f>H10+J10</f>
        <v>0</v>
      </c>
      <c r="J10" s="1">
        <f>(L10+M10*2+N10*3+O10*4)/F10</f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5">
      <c r="A11">
        <v>11</v>
      </c>
      <c r="B11" t="s">
        <v>186</v>
      </c>
      <c r="C11" t="s">
        <v>185</v>
      </c>
      <c r="D11">
        <v>6</v>
      </c>
      <c r="E11">
        <v>28</v>
      </c>
      <c r="F11">
        <v>26</v>
      </c>
      <c r="G11" s="1">
        <f>AVERAGE(K11/F11)</f>
        <v>0.57692307692307687</v>
      </c>
      <c r="H11" s="1">
        <f>(K11+R11+U11)/(F11+R11+U11+V11+W11)</f>
        <v>0.6071428571428571</v>
      </c>
      <c r="I11" s="1">
        <f>H11+J11</f>
        <v>1.3379120879120878</v>
      </c>
      <c r="J11" s="1">
        <f>(L11+M11*2+N11*3+O11*4)/F11</f>
        <v>0.73076923076923073</v>
      </c>
      <c r="K11">
        <v>15</v>
      </c>
      <c r="L11">
        <v>12</v>
      </c>
      <c r="M11">
        <v>2</v>
      </c>
      <c r="N11">
        <v>1</v>
      </c>
      <c r="O11">
        <v>0</v>
      </c>
      <c r="P11">
        <v>3</v>
      </c>
      <c r="Q11">
        <v>5</v>
      </c>
      <c r="R11">
        <v>1</v>
      </c>
      <c r="S11">
        <v>5</v>
      </c>
      <c r="T11">
        <v>3</v>
      </c>
      <c r="U11">
        <v>1</v>
      </c>
      <c r="V11">
        <v>0</v>
      </c>
      <c r="W11">
        <v>0</v>
      </c>
      <c r="X11">
        <v>5</v>
      </c>
      <c r="Y11">
        <v>1</v>
      </c>
    </row>
    <row r="12" spans="1:25" x14ac:dyDescent="0.25">
      <c r="A12">
        <v>12</v>
      </c>
      <c r="C12" t="s">
        <v>187</v>
      </c>
      <c r="D12">
        <v>4</v>
      </c>
      <c r="E12">
        <v>6</v>
      </c>
      <c r="F12">
        <v>5</v>
      </c>
      <c r="G12" s="1">
        <f>AVERAGE(K12/F12)</f>
        <v>0.4</v>
      </c>
      <c r="H12" s="1">
        <f>(K12+R12+U12)/(F12+R12+U12+V12+W12)</f>
        <v>0.5</v>
      </c>
      <c r="I12" s="1">
        <f>H12+J12</f>
        <v>1.3</v>
      </c>
      <c r="J12" s="1">
        <f>(L12+M12*2+N12*3+O12*4)/F12</f>
        <v>0.8</v>
      </c>
      <c r="K12">
        <v>2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>
        <v>13</v>
      </c>
      <c r="B13" t="s">
        <v>154</v>
      </c>
      <c r="C13" t="s">
        <v>188</v>
      </c>
      <c r="D13">
        <v>3</v>
      </c>
      <c r="E13">
        <v>3</v>
      </c>
      <c r="F13">
        <v>3</v>
      </c>
      <c r="G13" s="1">
        <f>AVERAGE(K13/F13)</f>
        <v>0</v>
      </c>
      <c r="H13" s="1">
        <f>(K13+R13+U13)/(F13+R13+U13+V13+W13)</f>
        <v>0</v>
      </c>
      <c r="I13" s="1">
        <f>H13+J13</f>
        <v>0</v>
      </c>
      <c r="J13" s="1">
        <f>(L13+M13*2+N13*3+O13*4)/F13</f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2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5">
      <c r="A14">
        <v>15</v>
      </c>
      <c r="B14" t="s">
        <v>45</v>
      </c>
      <c r="C14" t="s">
        <v>189</v>
      </c>
      <c r="D14">
        <v>13</v>
      </c>
      <c r="E14">
        <v>48</v>
      </c>
      <c r="F14">
        <v>41</v>
      </c>
      <c r="G14" s="1">
        <f>AVERAGE(K14/F14)</f>
        <v>0.21951219512195122</v>
      </c>
      <c r="H14" s="1">
        <f>(K14+R14+U14)/(F14+R14+U14+V14+W14)</f>
        <v>0.33333333333333331</v>
      </c>
      <c r="I14" s="1">
        <f>H14+J14</f>
        <v>0.65040650406504064</v>
      </c>
      <c r="J14" s="1">
        <f>(L14+M14*2+N14*3+O14*4)/F14</f>
        <v>0.31707317073170732</v>
      </c>
      <c r="K14">
        <v>9</v>
      </c>
      <c r="L14">
        <v>7</v>
      </c>
      <c r="M14">
        <v>0</v>
      </c>
      <c r="N14">
        <v>2</v>
      </c>
      <c r="O14">
        <v>0</v>
      </c>
      <c r="P14">
        <v>5</v>
      </c>
      <c r="Q14">
        <v>5</v>
      </c>
      <c r="R14">
        <v>6</v>
      </c>
      <c r="S14">
        <v>14</v>
      </c>
      <c r="T14">
        <v>4</v>
      </c>
      <c r="U14">
        <v>1</v>
      </c>
      <c r="V14">
        <v>0</v>
      </c>
      <c r="W14">
        <v>0</v>
      </c>
      <c r="X14">
        <v>4</v>
      </c>
      <c r="Y14">
        <v>1</v>
      </c>
    </row>
    <row r="15" spans="1:25" x14ac:dyDescent="0.25">
      <c r="A15">
        <v>16</v>
      </c>
      <c r="B15" t="s">
        <v>190</v>
      </c>
      <c r="C15" t="s">
        <v>187</v>
      </c>
      <c r="D15">
        <v>1</v>
      </c>
      <c r="E15">
        <v>5</v>
      </c>
      <c r="F15">
        <v>5</v>
      </c>
      <c r="G15" s="1">
        <f>AVERAGE(K15/F15)</f>
        <v>0</v>
      </c>
      <c r="H15" s="1">
        <f>(K15+R15+U15)/(F15+R15+U15+V15+W15)</f>
        <v>0</v>
      </c>
      <c r="I15" s="1">
        <f>H15+J15</f>
        <v>0</v>
      </c>
      <c r="J15" s="1">
        <f>(L15+M15*2+N15*3+O15*4)/F15</f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>
        <v>17</v>
      </c>
      <c r="B16" t="s">
        <v>194</v>
      </c>
      <c r="C16" t="s">
        <v>193</v>
      </c>
      <c r="D16">
        <v>1</v>
      </c>
      <c r="E16">
        <v>5</v>
      </c>
      <c r="F16">
        <v>5</v>
      </c>
      <c r="G16" s="1">
        <f>AVERAGE(K16/F16)</f>
        <v>0</v>
      </c>
      <c r="H16" s="1">
        <f>(K16+R16+U16)/(F16+R16+U16+V16+W16)</f>
        <v>0</v>
      </c>
      <c r="I16" s="1">
        <f>H16+J16</f>
        <v>0</v>
      </c>
      <c r="J16" s="1">
        <f>(L16+M16*2+N16*3+O16*4)/F16</f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3</v>
      </c>
      <c r="T16">
        <v>1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>
        <v>19</v>
      </c>
      <c r="B17" t="s">
        <v>196</v>
      </c>
      <c r="C17" t="s">
        <v>195</v>
      </c>
      <c r="D17">
        <v>10</v>
      </c>
      <c r="E17">
        <v>28</v>
      </c>
      <c r="F17">
        <v>24</v>
      </c>
      <c r="G17" s="1">
        <f>AVERAGE(K17/F17)</f>
        <v>0.25</v>
      </c>
      <c r="H17" s="1">
        <f>(K17+R17+U17)/(F17+R17+U17+V17+W17)</f>
        <v>0.35714285714285715</v>
      </c>
      <c r="I17" s="1">
        <f>H17+J17</f>
        <v>0.60714285714285721</v>
      </c>
      <c r="J17" s="1">
        <f>(L17+M17*2+N17*3+O17*4)/F17</f>
        <v>0.25</v>
      </c>
      <c r="K17">
        <v>6</v>
      </c>
      <c r="L17">
        <v>6</v>
      </c>
      <c r="M17">
        <v>0</v>
      </c>
      <c r="N17">
        <v>0</v>
      </c>
      <c r="O17">
        <v>0</v>
      </c>
      <c r="P17">
        <v>2</v>
      </c>
      <c r="Q17">
        <v>2</v>
      </c>
      <c r="R17">
        <v>3</v>
      </c>
      <c r="S17">
        <v>7</v>
      </c>
      <c r="T17">
        <v>1</v>
      </c>
      <c r="U17">
        <v>1</v>
      </c>
      <c r="V17">
        <v>0</v>
      </c>
      <c r="W17">
        <v>0</v>
      </c>
      <c r="X17">
        <v>1</v>
      </c>
      <c r="Y17">
        <v>0</v>
      </c>
    </row>
    <row r="18" spans="1:25" x14ac:dyDescent="0.25">
      <c r="A18">
        <v>20</v>
      </c>
      <c r="B18" t="s">
        <v>198</v>
      </c>
      <c r="C18" t="s">
        <v>197</v>
      </c>
      <c r="D18">
        <v>4</v>
      </c>
      <c r="E18">
        <v>13</v>
      </c>
      <c r="F18">
        <v>10</v>
      </c>
      <c r="G18" s="1">
        <f>AVERAGE(K18/F18)</f>
        <v>0.1</v>
      </c>
      <c r="H18" s="1">
        <f>(K18+R18+U18)/(F18+R18+U18+V18+W18)</f>
        <v>0.30769230769230771</v>
      </c>
      <c r="I18" s="1">
        <f>H18+J18</f>
        <v>0.40769230769230769</v>
      </c>
      <c r="J18" s="1">
        <f>(L18+M18*2+N18*3+O18*4)/F18</f>
        <v>0.1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3</v>
      </c>
      <c r="S18">
        <v>4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>
        <v>21</v>
      </c>
      <c r="B19" t="s">
        <v>96</v>
      </c>
      <c r="C19" t="s">
        <v>201</v>
      </c>
      <c r="D19">
        <v>11</v>
      </c>
      <c r="E19">
        <v>26</v>
      </c>
      <c r="F19">
        <v>23</v>
      </c>
      <c r="G19" s="1">
        <f>AVERAGE(K19/F19)</f>
        <v>0.21739130434782608</v>
      </c>
      <c r="H19" s="1">
        <f>(K19+R19+U19)/(F19+R19+U19+V19+W19)</f>
        <v>0.30769230769230771</v>
      </c>
      <c r="I19" s="1">
        <f>H19+J19</f>
        <v>0.56856187290969906</v>
      </c>
      <c r="J19" s="1">
        <f>(L19+M19*2+N19*3+O19*4)/F19</f>
        <v>0.2608695652173913</v>
      </c>
      <c r="K19">
        <v>5</v>
      </c>
      <c r="L19">
        <v>4</v>
      </c>
      <c r="M19">
        <v>1</v>
      </c>
      <c r="N19">
        <v>0</v>
      </c>
      <c r="O19">
        <v>0</v>
      </c>
      <c r="P19">
        <v>1</v>
      </c>
      <c r="Q19">
        <v>1</v>
      </c>
      <c r="R19">
        <v>1</v>
      </c>
      <c r="S19">
        <v>9</v>
      </c>
      <c r="T19">
        <v>4</v>
      </c>
      <c r="U19">
        <v>2</v>
      </c>
      <c r="V19">
        <v>0</v>
      </c>
      <c r="W19">
        <v>0</v>
      </c>
      <c r="X19">
        <v>0</v>
      </c>
      <c r="Y19">
        <v>1</v>
      </c>
    </row>
    <row r="20" spans="1:25" x14ac:dyDescent="0.25">
      <c r="A20">
        <v>21</v>
      </c>
      <c r="B20" t="s">
        <v>200</v>
      </c>
      <c r="C20" t="s">
        <v>199</v>
      </c>
      <c r="D20">
        <v>2</v>
      </c>
      <c r="E20">
        <v>1</v>
      </c>
      <c r="F20">
        <v>1</v>
      </c>
      <c r="G20" s="1">
        <f>AVERAGE(K20/F20)</f>
        <v>0</v>
      </c>
      <c r="H20" s="1">
        <f>(K20+R20+U20)/(F20+R20+U20+V20+W20)</f>
        <v>0</v>
      </c>
      <c r="I20" s="1">
        <f>H20+J20</f>
        <v>0</v>
      </c>
      <c r="J20" s="1">
        <f>(L20+M20*2+N20*3+O20*4)/F20</f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</row>
    <row r="21" spans="1:25" x14ac:dyDescent="0.25">
      <c r="A21">
        <v>22</v>
      </c>
      <c r="B21" t="s">
        <v>203</v>
      </c>
      <c r="C21" t="s">
        <v>202</v>
      </c>
      <c r="D21">
        <v>1</v>
      </c>
      <c r="E21">
        <v>1</v>
      </c>
      <c r="F21">
        <v>1</v>
      </c>
      <c r="G21" s="1">
        <f>AVERAGE(K21/F21)</f>
        <v>1</v>
      </c>
      <c r="H21" s="1">
        <f>(K21+R21+U21)/(F21+R21+U21+V21+W21)</f>
        <v>1</v>
      </c>
      <c r="I21" s="1">
        <f>H21+J21</f>
        <v>2</v>
      </c>
      <c r="J21" s="1">
        <f>(L21+M21*2+N21*3+O21*4)/F21</f>
        <v>1</v>
      </c>
      <c r="K21">
        <v>1</v>
      </c>
      <c r="L21">
        <v>1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5">
      <c r="A22">
        <v>23</v>
      </c>
      <c r="B22" t="s">
        <v>205</v>
      </c>
      <c r="C22" t="s">
        <v>204</v>
      </c>
      <c r="D22">
        <v>2</v>
      </c>
      <c r="E22">
        <v>7</v>
      </c>
      <c r="F22">
        <v>7</v>
      </c>
      <c r="G22" s="1">
        <f>AVERAGE(K22/F22)</f>
        <v>0.42857142857142855</v>
      </c>
      <c r="H22" s="1">
        <f>(K22+R22+U22)/(F22+R22+U22+V22+W22)</f>
        <v>0.42857142857142855</v>
      </c>
      <c r="I22" s="1">
        <f>H22+J22</f>
        <v>0.8571428571428571</v>
      </c>
      <c r="J22" s="1">
        <f>(L22+M22*2+N22*3+O22*4)/F22</f>
        <v>0.42857142857142855</v>
      </c>
      <c r="K22">
        <v>3</v>
      </c>
      <c r="L22">
        <v>3</v>
      </c>
      <c r="M22">
        <v>0</v>
      </c>
      <c r="N22">
        <v>0</v>
      </c>
      <c r="O22">
        <v>0</v>
      </c>
      <c r="P22">
        <v>0</v>
      </c>
      <c r="Q22">
        <v>2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5">
      <c r="A23">
        <v>25</v>
      </c>
      <c r="B23" t="s">
        <v>208</v>
      </c>
      <c r="C23" t="s">
        <v>207</v>
      </c>
      <c r="D23">
        <v>5</v>
      </c>
      <c r="E23">
        <v>17</v>
      </c>
      <c r="F23">
        <v>14</v>
      </c>
      <c r="G23" s="1">
        <f>AVERAGE(K23/F23)</f>
        <v>0.2857142857142857</v>
      </c>
      <c r="H23" s="1">
        <f>(K23+R23+U23)/(F23+R23+U23+V23+W23)</f>
        <v>0.35294117647058826</v>
      </c>
      <c r="I23" s="1">
        <f>H23+J23</f>
        <v>0.6386554621848739</v>
      </c>
      <c r="J23" s="1">
        <f>(L23+M23*2+N23*3+O23*4)/F23</f>
        <v>0.2857142857142857</v>
      </c>
      <c r="K23">
        <v>4</v>
      </c>
      <c r="L23">
        <v>4</v>
      </c>
      <c r="M23">
        <v>0</v>
      </c>
      <c r="N23">
        <v>0</v>
      </c>
      <c r="O23">
        <v>0</v>
      </c>
      <c r="P23">
        <v>1</v>
      </c>
      <c r="Q23">
        <v>5</v>
      </c>
      <c r="R23">
        <v>1</v>
      </c>
      <c r="S23">
        <v>5</v>
      </c>
      <c r="T23">
        <v>2</v>
      </c>
      <c r="U23">
        <v>1</v>
      </c>
      <c r="V23">
        <v>0</v>
      </c>
      <c r="W23">
        <v>1</v>
      </c>
      <c r="X23">
        <v>2</v>
      </c>
      <c r="Y23">
        <v>0</v>
      </c>
    </row>
    <row r="24" spans="1:25" x14ac:dyDescent="0.25">
      <c r="A24">
        <v>26</v>
      </c>
      <c r="B24" t="s">
        <v>210</v>
      </c>
      <c r="C24" t="s">
        <v>209</v>
      </c>
      <c r="D24">
        <v>1</v>
      </c>
      <c r="E24">
        <v>2</v>
      </c>
      <c r="F24">
        <v>2</v>
      </c>
      <c r="G24" s="1">
        <f>AVERAGE(K24/F24)</f>
        <v>0</v>
      </c>
      <c r="H24" s="1">
        <f>(K24+R24+U24)/(F24+R24+U24+V24+W24)</f>
        <v>0</v>
      </c>
      <c r="I24" s="1">
        <f>H24+J24</f>
        <v>0</v>
      </c>
      <c r="J24" s="1">
        <f>(L24+M24*2+N24*3+O24*4)/F24</f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25">
      <c r="A25">
        <v>28</v>
      </c>
      <c r="B25" t="s">
        <v>212</v>
      </c>
      <c r="C25" t="s">
        <v>211</v>
      </c>
      <c r="D25">
        <v>13</v>
      </c>
      <c r="E25">
        <v>56</v>
      </c>
      <c r="F25">
        <v>50</v>
      </c>
      <c r="G25" s="1">
        <f>AVERAGE(K25/F25)</f>
        <v>0.2</v>
      </c>
      <c r="H25" s="1">
        <f>(K25+R25+U25)/(F25+R25+U25+V25+W25)</f>
        <v>0.2857142857142857</v>
      </c>
      <c r="I25" s="1">
        <f>H25+J25</f>
        <v>0.54571428571428571</v>
      </c>
      <c r="J25" s="1">
        <f>(L25+M25*2+N25*3+O25*4)/F25</f>
        <v>0.26</v>
      </c>
      <c r="K25">
        <v>10</v>
      </c>
      <c r="L25">
        <v>8</v>
      </c>
      <c r="M25">
        <v>1</v>
      </c>
      <c r="N25">
        <v>1</v>
      </c>
      <c r="O25">
        <v>0</v>
      </c>
      <c r="P25">
        <v>10</v>
      </c>
      <c r="Q25">
        <v>9</v>
      </c>
      <c r="R25">
        <v>5</v>
      </c>
      <c r="S25">
        <v>23</v>
      </c>
      <c r="T25">
        <v>6</v>
      </c>
      <c r="U25">
        <v>1</v>
      </c>
      <c r="V25">
        <v>0</v>
      </c>
      <c r="W25">
        <v>0</v>
      </c>
      <c r="X25">
        <v>6</v>
      </c>
      <c r="Y25">
        <v>0</v>
      </c>
    </row>
    <row r="26" spans="1:25" x14ac:dyDescent="0.25">
      <c r="A26">
        <v>29</v>
      </c>
      <c r="B26" t="s">
        <v>214</v>
      </c>
      <c r="C26" t="s">
        <v>213</v>
      </c>
      <c r="D26">
        <v>15</v>
      </c>
      <c r="E26">
        <v>64</v>
      </c>
      <c r="F26">
        <v>52</v>
      </c>
      <c r="G26" s="1">
        <f>AVERAGE(K26/F26)</f>
        <v>0.32692307692307693</v>
      </c>
      <c r="H26" s="1">
        <f>(K26+R26+U26)/(F26+R26+U26+V26+W26)</f>
        <v>0.4375</v>
      </c>
      <c r="I26" s="1">
        <f>H26+J26</f>
        <v>0.82211538461538458</v>
      </c>
      <c r="J26" s="1">
        <f>(L26+M26*2+N26*3+O26*4)/F26</f>
        <v>0.38461538461538464</v>
      </c>
      <c r="K26">
        <v>17</v>
      </c>
      <c r="L26">
        <v>14</v>
      </c>
      <c r="M26">
        <v>3</v>
      </c>
      <c r="N26">
        <v>0</v>
      </c>
      <c r="O26">
        <v>0</v>
      </c>
      <c r="P26">
        <v>11</v>
      </c>
      <c r="Q26">
        <v>11</v>
      </c>
      <c r="R26">
        <v>9</v>
      </c>
      <c r="S26">
        <v>7</v>
      </c>
      <c r="T26">
        <v>2</v>
      </c>
      <c r="U26">
        <v>2</v>
      </c>
      <c r="V26">
        <v>1</v>
      </c>
      <c r="W26">
        <v>0</v>
      </c>
      <c r="X26">
        <v>2</v>
      </c>
      <c r="Y26">
        <v>0</v>
      </c>
    </row>
    <row r="27" spans="1:25" x14ac:dyDescent="0.25">
      <c r="A27">
        <v>30</v>
      </c>
      <c r="C27" t="s">
        <v>215</v>
      </c>
      <c r="D27">
        <v>4</v>
      </c>
      <c r="E27">
        <v>15</v>
      </c>
      <c r="F27">
        <v>15</v>
      </c>
      <c r="G27" s="1">
        <f>AVERAGE(K27/F27)</f>
        <v>0.2</v>
      </c>
      <c r="H27" s="1">
        <f>(K27+R27+U27)/(F27+R27+U27+V27+W27)</f>
        <v>0.2</v>
      </c>
      <c r="I27" s="1">
        <f>H27+J27</f>
        <v>0.53333333333333333</v>
      </c>
      <c r="J27" s="1">
        <f>(L27+M27*2+N27*3+O27*4)/F27</f>
        <v>0.33333333333333331</v>
      </c>
      <c r="K27">
        <v>3</v>
      </c>
      <c r="L27">
        <v>1</v>
      </c>
      <c r="M27">
        <v>2</v>
      </c>
      <c r="N27">
        <v>0</v>
      </c>
      <c r="O27">
        <v>0</v>
      </c>
      <c r="P27">
        <v>1</v>
      </c>
      <c r="Q27">
        <v>1</v>
      </c>
      <c r="R27">
        <v>0</v>
      </c>
      <c r="S27">
        <v>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  <row r="28" spans="1:25" x14ac:dyDescent="0.25">
      <c r="A28">
        <v>32</v>
      </c>
      <c r="B28" t="s">
        <v>219</v>
      </c>
      <c r="C28" t="s">
        <v>218</v>
      </c>
      <c r="D28">
        <v>8</v>
      </c>
      <c r="E28">
        <v>33</v>
      </c>
      <c r="F28">
        <v>25</v>
      </c>
      <c r="G28" s="1">
        <f>AVERAGE(K28/F28)</f>
        <v>0.36</v>
      </c>
      <c r="H28" s="1">
        <f>(K28+R28+U28)/(F28+R28+U28+V28+W28)</f>
        <v>0.48484848484848486</v>
      </c>
      <c r="I28" s="1">
        <f>H28+J28</f>
        <v>0.96484848484848484</v>
      </c>
      <c r="J28" s="1">
        <f>(L28+M28*2+N28*3+O28*4)/F28</f>
        <v>0.48</v>
      </c>
      <c r="K28">
        <v>9</v>
      </c>
      <c r="L28">
        <v>6</v>
      </c>
      <c r="M28">
        <v>3</v>
      </c>
      <c r="N28">
        <v>0</v>
      </c>
      <c r="O28">
        <v>0</v>
      </c>
      <c r="P28">
        <v>2</v>
      </c>
      <c r="Q28">
        <v>6</v>
      </c>
      <c r="R28">
        <v>5</v>
      </c>
      <c r="S28">
        <v>5</v>
      </c>
      <c r="T28">
        <v>0</v>
      </c>
      <c r="U28">
        <v>2</v>
      </c>
      <c r="V28">
        <v>1</v>
      </c>
      <c r="W28">
        <v>0</v>
      </c>
      <c r="X28">
        <v>4</v>
      </c>
      <c r="Y28">
        <v>0</v>
      </c>
    </row>
    <row r="29" spans="1:25" x14ac:dyDescent="0.25">
      <c r="A29">
        <v>35</v>
      </c>
      <c r="B29" t="s">
        <v>222</v>
      </c>
      <c r="C29" t="s">
        <v>221</v>
      </c>
      <c r="D29">
        <v>11</v>
      </c>
      <c r="E29">
        <v>41</v>
      </c>
      <c r="F29">
        <v>37</v>
      </c>
      <c r="G29" s="1">
        <f>AVERAGE(K29/F29)</f>
        <v>5.4054054054054057E-2</v>
      </c>
      <c r="H29" s="1">
        <f>(K29+R29+U29)/(F29+R29+U29+V29+W29)</f>
        <v>0.14634146341463414</v>
      </c>
      <c r="I29" s="1">
        <f>H29+J29</f>
        <v>0.20039551746868819</v>
      </c>
      <c r="J29" s="1">
        <f>(L29+M29*2+N29*3+O29*4)/F29</f>
        <v>5.4054054054054057E-2</v>
      </c>
      <c r="K29">
        <v>2</v>
      </c>
      <c r="L29">
        <v>2</v>
      </c>
      <c r="M29">
        <v>0</v>
      </c>
      <c r="N29">
        <v>0</v>
      </c>
      <c r="O29">
        <v>0</v>
      </c>
      <c r="P29">
        <v>2</v>
      </c>
      <c r="Q29">
        <v>2</v>
      </c>
      <c r="R29">
        <v>2</v>
      </c>
      <c r="S29">
        <v>7</v>
      </c>
      <c r="T29">
        <v>2</v>
      </c>
      <c r="U29">
        <v>2</v>
      </c>
      <c r="V29">
        <v>0</v>
      </c>
      <c r="W29">
        <v>0</v>
      </c>
      <c r="X29">
        <v>0</v>
      </c>
      <c r="Y29">
        <v>0</v>
      </c>
    </row>
    <row r="30" spans="1:25" x14ac:dyDescent="0.25">
      <c r="A30">
        <v>43</v>
      </c>
      <c r="B30" t="s">
        <v>224</v>
      </c>
      <c r="C30" t="s">
        <v>223</v>
      </c>
      <c r="D30">
        <v>9</v>
      </c>
      <c r="E30">
        <v>32</v>
      </c>
      <c r="F30">
        <v>29</v>
      </c>
      <c r="G30" s="1">
        <f>AVERAGE(K30/F30)</f>
        <v>0.20689655172413793</v>
      </c>
      <c r="H30" s="1">
        <f>(K30+R30+U30)/(F30+R30+U30+V30+W30)</f>
        <v>0.28125</v>
      </c>
      <c r="I30" s="1">
        <f>H30+J30</f>
        <v>0.62607758620689657</v>
      </c>
      <c r="J30" s="1">
        <f>(L30+M30*2+N30*3+O30*4)/F30</f>
        <v>0.34482758620689657</v>
      </c>
      <c r="K30">
        <v>6</v>
      </c>
      <c r="L30">
        <v>3</v>
      </c>
      <c r="M30">
        <v>2</v>
      </c>
      <c r="N30">
        <v>1</v>
      </c>
      <c r="O30">
        <v>0</v>
      </c>
      <c r="P30">
        <v>7</v>
      </c>
      <c r="Q30">
        <v>0</v>
      </c>
      <c r="R30">
        <v>3</v>
      </c>
      <c r="S30">
        <v>8</v>
      </c>
      <c r="T30">
        <v>3</v>
      </c>
      <c r="U30">
        <v>0</v>
      </c>
      <c r="V30">
        <v>0</v>
      </c>
      <c r="W30">
        <v>0</v>
      </c>
      <c r="X30">
        <v>0</v>
      </c>
      <c r="Y30">
        <v>0</v>
      </c>
    </row>
    <row r="31" spans="1:25" x14ac:dyDescent="0.25">
      <c r="A31">
        <v>46</v>
      </c>
      <c r="C31" t="s">
        <v>225</v>
      </c>
      <c r="D31">
        <v>1</v>
      </c>
      <c r="E31">
        <v>4</v>
      </c>
      <c r="F31">
        <v>3</v>
      </c>
      <c r="G31" s="1">
        <f>AVERAGE(K31/F31)</f>
        <v>0.33333333333333331</v>
      </c>
      <c r="H31" s="1">
        <f>(K31+R31+U31)/(F31+R31+U31+V31+W31)</f>
        <v>0.5</v>
      </c>
      <c r="I31" s="1">
        <f>H31+J31</f>
        <v>0.83333333333333326</v>
      </c>
      <c r="J31" s="1">
        <f>(L31+M31*2+N31*3+O31*4)/F31</f>
        <v>0.33333333333333331</v>
      </c>
      <c r="K31">
        <v>1</v>
      </c>
      <c r="L31">
        <v>1</v>
      </c>
      <c r="M31">
        <v>0</v>
      </c>
      <c r="N31">
        <v>0</v>
      </c>
      <c r="O31">
        <v>0</v>
      </c>
      <c r="P31">
        <v>0</v>
      </c>
      <c r="Q31">
        <v>2</v>
      </c>
      <c r="R31">
        <v>1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</row>
    <row r="34" spans="1:20" x14ac:dyDescent="0.25">
      <c r="D34" t="s">
        <v>1</v>
      </c>
    </row>
    <row r="35" spans="1:20" x14ac:dyDescent="0.25">
      <c r="A35" t="s">
        <v>3</v>
      </c>
      <c r="B35" t="s">
        <v>5</v>
      </c>
      <c r="C35" t="s">
        <v>4</v>
      </c>
      <c r="D35" t="s">
        <v>28</v>
      </c>
      <c r="E35" t="s">
        <v>6</v>
      </c>
      <c r="F35" t="s">
        <v>29</v>
      </c>
      <c r="G35" t="s">
        <v>30</v>
      </c>
      <c r="H35" t="s">
        <v>31</v>
      </c>
      <c r="I35" t="s">
        <v>32</v>
      </c>
      <c r="J35" t="s">
        <v>13</v>
      </c>
      <c r="K35" t="s">
        <v>19</v>
      </c>
      <c r="L35" t="s">
        <v>33</v>
      </c>
      <c r="M35" t="s">
        <v>20</v>
      </c>
      <c r="N35" t="s">
        <v>21</v>
      </c>
      <c r="O35" t="s">
        <v>22</v>
      </c>
      <c r="P35" t="s">
        <v>23</v>
      </c>
      <c r="Q35" t="s">
        <v>34</v>
      </c>
      <c r="R35" t="s">
        <v>35</v>
      </c>
      <c r="S35" t="s">
        <v>36</v>
      </c>
      <c r="T35" t="s">
        <v>37</v>
      </c>
    </row>
    <row r="36" spans="1:20" x14ac:dyDescent="0.25">
      <c r="A36">
        <v>43</v>
      </c>
      <c r="B36" t="s">
        <v>224</v>
      </c>
      <c r="C36" t="s">
        <v>223</v>
      </c>
      <c r="D36">
        <v>1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0</v>
      </c>
      <c r="P36">
        <v>0</v>
      </c>
      <c r="Q36" s="2">
        <f>9*(L36/D36)</f>
        <v>0</v>
      </c>
      <c r="R36" s="2">
        <f>(J36+M36)/D36</f>
        <v>1</v>
      </c>
      <c r="S36">
        <v>0</v>
      </c>
      <c r="T36">
        <v>0</v>
      </c>
    </row>
    <row r="37" spans="1:20" x14ac:dyDescent="0.25">
      <c r="A37">
        <v>33</v>
      </c>
      <c r="B37" t="s">
        <v>82</v>
      </c>
      <c r="C37" t="s">
        <v>220</v>
      </c>
      <c r="D37">
        <v>11.1</v>
      </c>
      <c r="E37">
        <v>6</v>
      </c>
      <c r="F37">
        <v>1</v>
      </c>
      <c r="G37">
        <v>1</v>
      </c>
      <c r="H37">
        <v>1</v>
      </c>
      <c r="I37">
        <v>0</v>
      </c>
      <c r="J37">
        <v>12</v>
      </c>
      <c r="K37">
        <v>8</v>
      </c>
      <c r="L37">
        <v>3</v>
      </c>
      <c r="M37">
        <v>4</v>
      </c>
      <c r="N37">
        <v>9</v>
      </c>
      <c r="O37">
        <v>1</v>
      </c>
      <c r="P37">
        <v>2</v>
      </c>
      <c r="Q37" s="2">
        <f>9*(L37/D37)</f>
        <v>2.4324324324324325</v>
      </c>
      <c r="R37" s="2">
        <f>(J37+M37)/D37</f>
        <v>1.4414414414414416</v>
      </c>
      <c r="S37">
        <v>0</v>
      </c>
      <c r="T37">
        <v>2</v>
      </c>
    </row>
    <row r="38" spans="1:20" x14ac:dyDescent="0.25">
      <c r="A38">
        <v>30</v>
      </c>
      <c r="B38" t="s">
        <v>217</v>
      </c>
      <c r="C38" t="s">
        <v>216</v>
      </c>
      <c r="D38">
        <v>10.1</v>
      </c>
      <c r="E38">
        <v>3</v>
      </c>
      <c r="F38">
        <v>2</v>
      </c>
      <c r="G38">
        <v>0</v>
      </c>
      <c r="H38">
        <v>2</v>
      </c>
      <c r="I38">
        <v>0</v>
      </c>
      <c r="J38">
        <v>11</v>
      </c>
      <c r="K38">
        <v>11</v>
      </c>
      <c r="L38">
        <v>7</v>
      </c>
      <c r="M38">
        <v>14</v>
      </c>
      <c r="N38">
        <v>10</v>
      </c>
      <c r="O38">
        <v>3</v>
      </c>
      <c r="P38">
        <v>0</v>
      </c>
      <c r="Q38" s="2">
        <f>9*(L38/D38)</f>
        <v>6.2376237623762378</v>
      </c>
      <c r="R38" s="2">
        <f>(J38+M38)/D38</f>
        <v>2.4752475247524752</v>
      </c>
      <c r="S38">
        <v>0</v>
      </c>
      <c r="T38">
        <v>3</v>
      </c>
    </row>
    <row r="39" spans="1:20" x14ac:dyDescent="0.25">
      <c r="A39">
        <v>29</v>
      </c>
      <c r="B39" t="s">
        <v>214</v>
      </c>
      <c r="C39" t="s">
        <v>213</v>
      </c>
      <c r="D39">
        <v>0.2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</v>
      </c>
      <c r="N39">
        <v>0</v>
      </c>
      <c r="O39">
        <v>0</v>
      </c>
      <c r="P39">
        <v>0</v>
      </c>
      <c r="Q39" s="2">
        <f>9*(L39/D39)</f>
        <v>0</v>
      </c>
      <c r="R39" s="2">
        <f>(J39+M39)/D39</f>
        <v>10</v>
      </c>
      <c r="S39">
        <v>0</v>
      </c>
      <c r="T39">
        <v>0</v>
      </c>
    </row>
    <row r="40" spans="1:20" x14ac:dyDescent="0.25">
      <c r="A40">
        <v>24</v>
      </c>
      <c r="B40" t="s">
        <v>45</v>
      </c>
      <c r="C40" t="s">
        <v>206</v>
      </c>
      <c r="D40">
        <v>17.100000000000001</v>
      </c>
      <c r="E40">
        <v>5</v>
      </c>
      <c r="F40">
        <v>2</v>
      </c>
      <c r="G40">
        <v>2</v>
      </c>
      <c r="H40">
        <v>1</v>
      </c>
      <c r="I40">
        <v>0</v>
      </c>
      <c r="J40">
        <v>10</v>
      </c>
      <c r="K40">
        <v>6</v>
      </c>
      <c r="L40">
        <v>2</v>
      </c>
      <c r="M40">
        <v>12</v>
      </c>
      <c r="N40">
        <v>26</v>
      </c>
      <c r="O40">
        <v>7</v>
      </c>
      <c r="P40">
        <v>1</v>
      </c>
      <c r="Q40" s="2">
        <f>9*(L40/D40)</f>
        <v>1.0526315789473684</v>
      </c>
      <c r="R40" s="2">
        <f>(J40+M40)/D40</f>
        <v>1.2865497076023391</v>
      </c>
      <c r="S40">
        <v>0</v>
      </c>
      <c r="T40">
        <v>2</v>
      </c>
    </row>
    <row r="41" spans="1:20" x14ac:dyDescent="0.25">
      <c r="A41">
        <v>23</v>
      </c>
      <c r="B41" t="s">
        <v>205</v>
      </c>
      <c r="C41" t="s">
        <v>204</v>
      </c>
      <c r="D41">
        <v>10.199999999999999</v>
      </c>
      <c r="E41">
        <v>5</v>
      </c>
      <c r="F41">
        <v>1</v>
      </c>
      <c r="G41">
        <v>0</v>
      </c>
      <c r="H41">
        <v>2</v>
      </c>
      <c r="I41">
        <v>2</v>
      </c>
      <c r="J41">
        <v>12</v>
      </c>
      <c r="K41">
        <v>4</v>
      </c>
      <c r="L41">
        <v>4</v>
      </c>
      <c r="M41">
        <v>1</v>
      </c>
      <c r="N41">
        <v>5</v>
      </c>
      <c r="O41">
        <v>1</v>
      </c>
      <c r="P41">
        <v>1</v>
      </c>
      <c r="Q41" s="2">
        <f>9*(L41/D41)</f>
        <v>3.5294117647058827</v>
      </c>
      <c r="R41" s="2">
        <f>(J41+M41)/D41</f>
        <v>1.2745098039215688</v>
      </c>
      <c r="S41">
        <v>0</v>
      </c>
      <c r="T41">
        <v>0</v>
      </c>
    </row>
    <row r="42" spans="1:20" x14ac:dyDescent="0.25">
      <c r="A42">
        <v>22</v>
      </c>
      <c r="B42" t="s">
        <v>203</v>
      </c>
      <c r="C42" t="s">
        <v>202</v>
      </c>
      <c r="D42">
        <v>2.2000000000000002</v>
      </c>
      <c r="E42">
        <v>2</v>
      </c>
      <c r="F42">
        <v>0</v>
      </c>
      <c r="G42">
        <v>0</v>
      </c>
      <c r="H42">
        <v>0</v>
      </c>
      <c r="I42">
        <v>0</v>
      </c>
      <c r="J42">
        <v>2</v>
      </c>
      <c r="K42">
        <v>1</v>
      </c>
      <c r="L42">
        <v>1</v>
      </c>
      <c r="M42">
        <v>4</v>
      </c>
      <c r="N42">
        <v>1</v>
      </c>
      <c r="O42">
        <v>0</v>
      </c>
      <c r="P42">
        <v>1</v>
      </c>
      <c r="Q42" s="2">
        <f>9*(L42/D42)</f>
        <v>4.0909090909090908</v>
      </c>
      <c r="R42" s="2">
        <f>(J42+M42)/D42</f>
        <v>2.7272727272727271</v>
      </c>
      <c r="S42">
        <v>0</v>
      </c>
      <c r="T42">
        <v>2</v>
      </c>
    </row>
    <row r="43" spans="1:20" x14ac:dyDescent="0.25">
      <c r="A43">
        <v>17</v>
      </c>
      <c r="B43" t="s">
        <v>194</v>
      </c>
      <c r="C43" t="s">
        <v>193</v>
      </c>
      <c r="D43">
        <v>16.2</v>
      </c>
      <c r="E43">
        <v>3</v>
      </c>
      <c r="F43">
        <v>2</v>
      </c>
      <c r="G43">
        <v>1</v>
      </c>
      <c r="H43">
        <v>1</v>
      </c>
      <c r="I43">
        <v>0</v>
      </c>
      <c r="J43">
        <v>17</v>
      </c>
      <c r="K43">
        <v>9</v>
      </c>
      <c r="L43">
        <v>6</v>
      </c>
      <c r="M43">
        <v>8</v>
      </c>
      <c r="N43">
        <v>8</v>
      </c>
      <c r="O43">
        <v>4</v>
      </c>
      <c r="P43">
        <v>1</v>
      </c>
      <c r="Q43" s="2">
        <f>9*(L43/D43)</f>
        <v>3.3333333333333335</v>
      </c>
      <c r="R43" s="2">
        <f>(J43+M43)/D43</f>
        <v>1.5432098765432098</v>
      </c>
      <c r="S43">
        <v>0</v>
      </c>
      <c r="T43">
        <v>4</v>
      </c>
    </row>
    <row r="44" spans="1:20" x14ac:dyDescent="0.25">
      <c r="A44">
        <v>16</v>
      </c>
      <c r="B44" t="s">
        <v>192</v>
      </c>
      <c r="C44" t="s">
        <v>191</v>
      </c>
      <c r="D44">
        <v>7.2</v>
      </c>
      <c r="E44">
        <v>2</v>
      </c>
      <c r="F44">
        <v>2</v>
      </c>
      <c r="G44">
        <v>0</v>
      </c>
      <c r="H44">
        <v>0</v>
      </c>
      <c r="I44">
        <v>0</v>
      </c>
      <c r="J44">
        <v>7</v>
      </c>
      <c r="K44">
        <v>7</v>
      </c>
      <c r="L44">
        <v>4</v>
      </c>
      <c r="M44">
        <v>12</v>
      </c>
      <c r="N44">
        <v>10</v>
      </c>
      <c r="O44">
        <v>4</v>
      </c>
      <c r="P44">
        <v>2</v>
      </c>
      <c r="Q44" s="2">
        <f>9*(L44/D44)</f>
        <v>5</v>
      </c>
      <c r="R44" s="2">
        <f>(J44+M44)/D44</f>
        <v>2.6388888888888888</v>
      </c>
      <c r="S44">
        <v>0</v>
      </c>
      <c r="T44">
        <v>1</v>
      </c>
    </row>
    <row r="45" spans="1:20" x14ac:dyDescent="0.25">
      <c r="A45">
        <v>13</v>
      </c>
      <c r="B45" t="s">
        <v>154</v>
      </c>
      <c r="C45" t="s">
        <v>188</v>
      </c>
      <c r="D45">
        <v>5.0999999999999996</v>
      </c>
      <c r="E45">
        <v>3</v>
      </c>
      <c r="F45">
        <v>0</v>
      </c>
      <c r="G45">
        <v>0</v>
      </c>
      <c r="H45">
        <v>0</v>
      </c>
      <c r="I45">
        <v>0</v>
      </c>
      <c r="J45">
        <v>11</v>
      </c>
      <c r="K45">
        <v>12</v>
      </c>
      <c r="L45">
        <v>11</v>
      </c>
      <c r="M45">
        <v>12</v>
      </c>
      <c r="N45">
        <v>7</v>
      </c>
      <c r="O45">
        <v>1</v>
      </c>
      <c r="P45">
        <v>0</v>
      </c>
      <c r="Q45" s="2">
        <f>9*(L45/D45)</f>
        <v>19.411764705882355</v>
      </c>
      <c r="R45" s="2">
        <f>(J45+M45)/D45</f>
        <v>4.5098039215686274</v>
      </c>
      <c r="S45">
        <v>0</v>
      </c>
      <c r="T45">
        <v>3</v>
      </c>
    </row>
    <row r="46" spans="1:20" x14ac:dyDescent="0.25">
      <c r="A46">
        <v>10</v>
      </c>
      <c r="B46" t="s">
        <v>55</v>
      </c>
      <c r="C46" t="s">
        <v>184</v>
      </c>
      <c r="D46">
        <v>6</v>
      </c>
      <c r="E46">
        <v>1</v>
      </c>
      <c r="F46">
        <v>1</v>
      </c>
      <c r="G46">
        <v>1</v>
      </c>
      <c r="H46">
        <v>0</v>
      </c>
      <c r="I46">
        <v>0</v>
      </c>
      <c r="J46">
        <v>6</v>
      </c>
      <c r="K46">
        <v>2</v>
      </c>
      <c r="L46">
        <v>2</v>
      </c>
      <c r="M46">
        <v>0</v>
      </c>
      <c r="N46">
        <v>5</v>
      </c>
      <c r="O46">
        <v>0</v>
      </c>
      <c r="P46">
        <v>1</v>
      </c>
      <c r="Q46" s="2">
        <f>9*(L46/D46)</f>
        <v>3</v>
      </c>
      <c r="R46" s="2">
        <f>(J46+M46)/D46</f>
        <v>1</v>
      </c>
      <c r="S46">
        <v>0</v>
      </c>
      <c r="T46">
        <v>0</v>
      </c>
    </row>
    <row r="47" spans="1:20" x14ac:dyDescent="0.25">
      <c r="A47">
        <v>8</v>
      </c>
      <c r="B47" t="s">
        <v>181</v>
      </c>
      <c r="C47" t="s">
        <v>180</v>
      </c>
      <c r="D47">
        <v>23.2</v>
      </c>
      <c r="E47">
        <v>8</v>
      </c>
      <c r="F47">
        <v>1</v>
      </c>
      <c r="G47">
        <v>1</v>
      </c>
      <c r="H47">
        <v>0</v>
      </c>
      <c r="I47">
        <v>0</v>
      </c>
      <c r="J47">
        <v>15</v>
      </c>
      <c r="K47">
        <v>9</v>
      </c>
      <c r="L47">
        <v>9</v>
      </c>
      <c r="M47">
        <v>13</v>
      </c>
      <c r="N47">
        <v>23</v>
      </c>
      <c r="O47">
        <v>4</v>
      </c>
      <c r="P47">
        <v>2</v>
      </c>
      <c r="Q47" s="2">
        <f>9*(L47/D47)</f>
        <v>3.4913793103448274</v>
      </c>
      <c r="R47" s="2">
        <f>(J47+M47)/D47</f>
        <v>1.2068965517241379</v>
      </c>
      <c r="S47">
        <v>0</v>
      </c>
      <c r="T47">
        <v>1</v>
      </c>
    </row>
    <row r="48" spans="1:20" x14ac:dyDescent="0.25">
      <c r="A48">
        <v>2</v>
      </c>
      <c r="B48" t="s">
        <v>173</v>
      </c>
      <c r="C48" t="s">
        <v>172</v>
      </c>
      <c r="D48">
        <v>21</v>
      </c>
      <c r="E48">
        <v>4</v>
      </c>
      <c r="F48">
        <v>4</v>
      </c>
      <c r="G48">
        <v>2</v>
      </c>
      <c r="H48">
        <v>0</v>
      </c>
      <c r="I48">
        <v>0</v>
      </c>
      <c r="J48">
        <v>24</v>
      </c>
      <c r="K48">
        <v>11</v>
      </c>
      <c r="L48">
        <v>9</v>
      </c>
      <c r="M48">
        <v>5</v>
      </c>
      <c r="N48">
        <v>29</v>
      </c>
      <c r="O48">
        <v>9</v>
      </c>
      <c r="P48">
        <v>1</v>
      </c>
      <c r="Q48" s="2">
        <f>9*(L48/D48)</f>
        <v>3.8571428571428568</v>
      </c>
      <c r="R48" s="2">
        <f>(J48+M48)/D48</f>
        <v>1.3809523809523809</v>
      </c>
      <c r="S48">
        <v>0</v>
      </c>
      <c r="T48">
        <v>0</v>
      </c>
    </row>
    <row r="51" spans="1:11" x14ac:dyDescent="0.25">
      <c r="D51" t="s">
        <v>2</v>
      </c>
    </row>
    <row r="52" spans="1:11" x14ac:dyDescent="0.25">
      <c r="A52" t="s">
        <v>3</v>
      </c>
      <c r="B52" t="s">
        <v>5</v>
      </c>
      <c r="C52" t="s">
        <v>4</v>
      </c>
      <c r="D52" t="s">
        <v>38</v>
      </c>
      <c r="E52" t="s">
        <v>39</v>
      </c>
      <c r="F52" t="s">
        <v>40</v>
      </c>
      <c r="G52" t="s">
        <v>41</v>
      </c>
      <c r="H52" t="s">
        <v>42</v>
      </c>
      <c r="I52" t="s">
        <v>43</v>
      </c>
      <c r="J52" t="s">
        <v>26</v>
      </c>
      <c r="K52" t="s">
        <v>27</v>
      </c>
    </row>
    <row r="53" spans="1:11" x14ac:dyDescent="0.25">
      <c r="A53">
        <v>1</v>
      </c>
      <c r="B53" t="s">
        <v>171</v>
      </c>
      <c r="C53" t="s">
        <v>170</v>
      </c>
      <c r="D53">
        <v>52</v>
      </c>
      <c r="E53">
        <v>17</v>
      </c>
      <c r="F53">
        <v>32</v>
      </c>
      <c r="G53" s="3">
        <f>(F53+E53) / (E53+F53+H53)</f>
        <v>0.94230769230769229</v>
      </c>
      <c r="H53">
        <v>3</v>
      </c>
      <c r="I53">
        <v>0</v>
      </c>
      <c r="J53">
        <v>0</v>
      </c>
      <c r="K53">
        <v>0</v>
      </c>
    </row>
    <row r="54" spans="1:11" x14ac:dyDescent="0.25">
      <c r="A54">
        <v>2</v>
      </c>
      <c r="B54" t="s">
        <v>173</v>
      </c>
      <c r="C54" t="s">
        <v>172</v>
      </c>
      <c r="D54">
        <v>3</v>
      </c>
      <c r="E54">
        <v>0</v>
      </c>
      <c r="F54">
        <v>1</v>
      </c>
      <c r="G54" s="3">
        <f t="shared" ref="G54:G85" si="0">(F54+E54) / (E54+F54+H54)</f>
        <v>0.33333333333333331</v>
      </c>
      <c r="H54">
        <v>2</v>
      </c>
      <c r="I54">
        <v>0</v>
      </c>
      <c r="J54">
        <v>0</v>
      </c>
      <c r="K54">
        <v>0</v>
      </c>
    </row>
    <row r="55" spans="1:11" x14ac:dyDescent="0.25">
      <c r="A55">
        <v>4</v>
      </c>
      <c r="B55" t="s">
        <v>128</v>
      </c>
      <c r="C55" t="s">
        <v>174</v>
      </c>
      <c r="D55">
        <v>29</v>
      </c>
      <c r="E55">
        <v>18</v>
      </c>
      <c r="F55">
        <v>7</v>
      </c>
      <c r="G55" s="3">
        <f t="shared" si="0"/>
        <v>0.86206896551724133</v>
      </c>
      <c r="H55">
        <v>4</v>
      </c>
      <c r="I55">
        <v>0</v>
      </c>
      <c r="J55">
        <v>0</v>
      </c>
      <c r="K55">
        <v>0</v>
      </c>
    </row>
    <row r="56" spans="1:11" x14ac:dyDescent="0.25">
      <c r="A56">
        <v>5</v>
      </c>
      <c r="B56" t="s">
        <v>96</v>
      </c>
      <c r="C56" t="s">
        <v>175</v>
      </c>
      <c r="D56">
        <v>1</v>
      </c>
      <c r="E56">
        <v>0</v>
      </c>
      <c r="F56">
        <v>1</v>
      </c>
      <c r="G56" s="3">
        <f t="shared" si="0"/>
        <v>1</v>
      </c>
      <c r="H56">
        <v>0</v>
      </c>
      <c r="I56">
        <v>0</v>
      </c>
      <c r="J56">
        <v>0</v>
      </c>
      <c r="K56">
        <v>0</v>
      </c>
    </row>
    <row r="57" spans="1:11" x14ac:dyDescent="0.25">
      <c r="A57">
        <v>6</v>
      </c>
      <c r="B57" t="s">
        <v>177</v>
      </c>
      <c r="C57" t="s">
        <v>176</v>
      </c>
      <c r="D57">
        <v>54</v>
      </c>
      <c r="E57">
        <v>1</v>
      </c>
      <c r="F57">
        <v>51</v>
      </c>
      <c r="G57" s="3">
        <f t="shared" si="0"/>
        <v>0.96296296296296291</v>
      </c>
      <c r="H57">
        <v>2</v>
      </c>
      <c r="I57">
        <v>1</v>
      </c>
      <c r="J57">
        <v>3</v>
      </c>
      <c r="K57">
        <v>0</v>
      </c>
    </row>
    <row r="58" spans="1:11" x14ac:dyDescent="0.25">
      <c r="A58">
        <v>7</v>
      </c>
      <c r="B58" t="s">
        <v>179</v>
      </c>
      <c r="C58" t="s">
        <v>178</v>
      </c>
      <c r="D58">
        <v>38</v>
      </c>
      <c r="E58">
        <v>2</v>
      </c>
      <c r="F58">
        <v>35</v>
      </c>
      <c r="G58" s="3">
        <f t="shared" si="0"/>
        <v>0.97368421052631582</v>
      </c>
      <c r="H58">
        <v>1</v>
      </c>
      <c r="I58">
        <v>1</v>
      </c>
      <c r="J58">
        <v>3</v>
      </c>
      <c r="K58">
        <v>2</v>
      </c>
    </row>
    <row r="59" spans="1:11" x14ac:dyDescent="0.25">
      <c r="A59">
        <v>8</v>
      </c>
      <c r="B59" t="s">
        <v>181</v>
      </c>
      <c r="C59" t="s">
        <v>180</v>
      </c>
      <c r="D59">
        <v>5</v>
      </c>
      <c r="E59">
        <v>3</v>
      </c>
      <c r="F59">
        <v>2</v>
      </c>
      <c r="G59" s="3">
        <f t="shared" si="0"/>
        <v>1</v>
      </c>
      <c r="H59">
        <v>0</v>
      </c>
      <c r="I59">
        <v>0</v>
      </c>
      <c r="J59">
        <v>0</v>
      </c>
      <c r="K59">
        <v>0</v>
      </c>
    </row>
    <row r="60" spans="1:11" x14ac:dyDescent="0.25">
      <c r="A60">
        <v>9</v>
      </c>
      <c r="B60" t="s">
        <v>183</v>
      </c>
      <c r="C60" t="s">
        <v>182</v>
      </c>
      <c r="D60">
        <v>17</v>
      </c>
      <c r="E60">
        <v>1</v>
      </c>
      <c r="F60">
        <v>16</v>
      </c>
      <c r="G60" s="3">
        <f t="shared" si="0"/>
        <v>1</v>
      </c>
      <c r="H60">
        <v>0</v>
      </c>
      <c r="I60">
        <v>1</v>
      </c>
      <c r="J60">
        <v>1</v>
      </c>
      <c r="K60">
        <v>1</v>
      </c>
    </row>
    <row r="61" spans="1:11" x14ac:dyDescent="0.25">
      <c r="A61">
        <v>10</v>
      </c>
      <c r="B61" t="s">
        <v>55</v>
      </c>
      <c r="C61" t="s">
        <v>184</v>
      </c>
      <c r="D61">
        <v>3</v>
      </c>
      <c r="E61">
        <v>2</v>
      </c>
      <c r="F61">
        <v>1</v>
      </c>
      <c r="G61" s="3">
        <f t="shared" si="0"/>
        <v>1</v>
      </c>
      <c r="H61">
        <v>0</v>
      </c>
      <c r="I61">
        <v>0</v>
      </c>
      <c r="J61">
        <v>0</v>
      </c>
      <c r="K61">
        <v>0</v>
      </c>
    </row>
    <row r="62" spans="1:11" x14ac:dyDescent="0.25">
      <c r="A62">
        <v>11</v>
      </c>
      <c r="B62" t="s">
        <v>186</v>
      </c>
      <c r="C62" t="s">
        <v>185</v>
      </c>
      <c r="D62">
        <v>10</v>
      </c>
      <c r="E62">
        <v>0</v>
      </c>
      <c r="F62">
        <v>10</v>
      </c>
      <c r="G62" s="3">
        <f t="shared" si="0"/>
        <v>1</v>
      </c>
      <c r="H62">
        <v>0</v>
      </c>
      <c r="I62">
        <v>0</v>
      </c>
      <c r="J62">
        <v>0</v>
      </c>
      <c r="K62">
        <v>0</v>
      </c>
    </row>
    <row r="63" spans="1:11" x14ac:dyDescent="0.25">
      <c r="A63">
        <v>12</v>
      </c>
      <c r="C63" t="s">
        <v>187</v>
      </c>
      <c r="D63">
        <v>4</v>
      </c>
      <c r="E63">
        <v>2</v>
      </c>
      <c r="F63">
        <v>2</v>
      </c>
      <c r="G63" s="3">
        <f t="shared" si="0"/>
        <v>1</v>
      </c>
      <c r="H63">
        <v>0</v>
      </c>
      <c r="I63">
        <v>0</v>
      </c>
      <c r="J63">
        <v>0</v>
      </c>
      <c r="K63">
        <v>0</v>
      </c>
    </row>
    <row r="64" spans="1:11" x14ac:dyDescent="0.25">
      <c r="A64">
        <v>13</v>
      </c>
      <c r="B64" t="s">
        <v>154</v>
      </c>
      <c r="C64" t="s">
        <v>188</v>
      </c>
      <c r="D64">
        <v>3</v>
      </c>
      <c r="E64">
        <v>2</v>
      </c>
      <c r="F64">
        <v>0</v>
      </c>
      <c r="G64" s="3">
        <f t="shared" si="0"/>
        <v>0.66666666666666663</v>
      </c>
      <c r="H64">
        <v>1</v>
      </c>
      <c r="I64">
        <v>0</v>
      </c>
      <c r="J64">
        <v>0</v>
      </c>
      <c r="K64">
        <v>0</v>
      </c>
    </row>
    <row r="65" spans="1:11" x14ac:dyDescent="0.25">
      <c r="A65">
        <v>15</v>
      </c>
      <c r="B65" t="s">
        <v>45</v>
      </c>
      <c r="C65" t="s">
        <v>189</v>
      </c>
      <c r="D65">
        <v>34</v>
      </c>
      <c r="E65">
        <v>10</v>
      </c>
      <c r="F65">
        <v>20</v>
      </c>
      <c r="G65" s="3">
        <f t="shared" si="0"/>
        <v>0.88235294117647056</v>
      </c>
      <c r="H65">
        <v>4</v>
      </c>
      <c r="I65">
        <v>0</v>
      </c>
      <c r="J65">
        <v>1</v>
      </c>
      <c r="K65">
        <v>0</v>
      </c>
    </row>
    <row r="66" spans="1:11" x14ac:dyDescent="0.25">
      <c r="A66">
        <v>16</v>
      </c>
      <c r="B66" t="s">
        <v>192</v>
      </c>
      <c r="C66" t="s">
        <v>191</v>
      </c>
      <c r="D66">
        <v>1</v>
      </c>
      <c r="E66">
        <v>1</v>
      </c>
      <c r="F66">
        <v>0</v>
      </c>
      <c r="G66" s="3">
        <f t="shared" si="0"/>
        <v>1</v>
      </c>
      <c r="H66">
        <v>0</v>
      </c>
      <c r="I66">
        <v>0</v>
      </c>
      <c r="J66">
        <v>0</v>
      </c>
      <c r="K66">
        <v>0</v>
      </c>
    </row>
    <row r="67" spans="1:11" x14ac:dyDescent="0.25">
      <c r="A67">
        <v>16</v>
      </c>
      <c r="B67" t="s">
        <v>190</v>
      </c>
      <c r="C67" t="s">
        <v>187</v>
      </c>
      <c r="D67">
        <v>12</v>
      </c>
      <c r="E67">
        <v>0</v>
      </c>
      <c r="F67">
        <v>12</v>
      </c>
      <c r="G67" s="3">
        <f t="shared" si="0"/>
        <v>1</v>
      </c>
      <c r="H67">
        <v>0</v>
      </c>
      <c r="I67">
        <v>0</v>
      </c>
      <c r="J67">
        <v>0</v>
      </c>
      <c r="K67">
        <v>0</v>
      </c>
    </row>
    <row r="68" spans="1:11" x14ac:dyDescent="0.25">
      <c r="A68">
        <v>17</v>
      </c>
      <c r="B68" t="s">
        <v>194</v>
      </c>
      <c r="C68" t="s">
        <v>193</v>
      </c>
      <c r="D68">
        <v>13</v>
      </c>
      <c r="E68">
        <v>3</v>
      </c>
      <c r="F68">
        <v>10</v>
      </c>
      <c r="G68" s="3">
        <f t="shared" si="0"/>
        <v>1</v>
      </c>
      <c r="H68">
        <v>0</v>
      </c>
      <c r="I68">
        <v>0</v>
      </c>
      <c r="J68">
        <v>0</v>
      </c>
      <c r="K68">
        <v>0</v>
      </c>
    </row>
    <row r="69" spans="1:11" x14ac:dyDescent="0.25">
      <c r="A69">
        <v>19</v>
      </c>
      <c r="B69" t="s">
        <v>196</v>
      </c>
      <c r="C69" t="s">
        <v>195</v>
      </c>
      <c r="D69">
        <v>27</v>
      </c>
      <c r="E69">
        <v>11</v>
      </c>
      <c r="F69">
        <v>13</v>
      </c>
      <c r="G69" s="3">
        <f t="shared" si="0"/>
        <v>0.88888888888888884</v>
      </c>
      <c r="H69">
        <v>3</v>
      </c>
      <c r="I69">
        <v>0</v>
      </c>
      <c r="J69">
        <v>0</v>
      </c>
      <c r="K69">
        <v>0</v>
      </c>
    </row>
    <row r="70" spans="1:11" x14ac:dyDescent="0.25">
      <c r="A70">
        <v>20</v>
      </c>
      <c r="B70" t="s">
        <v>198</v>
      </c>
      <c r="C70" t="s">
        <v>197</v>
      </c>
      <c r="D70">
        <v>16</v>
      </c>
      <c r="E70">
        <v>3</v>
      </c>
      <c r="F70">
        <v>11</v>
      </c>
      <c r="G70" s="3">
        <f t="shared" si="0"/>
        <v>0.875</v>
      </c>
      <c r="H70">
        <v>2</v>
      </c>
      <c r="I70">
        <v>2</v>
      </c>
      <c r="J70">
        <v>5</v>
      </c>
      <c r="K70">
        <v>0</v>
      </c>
    </row>
    <row r="71" spans="1:11" x14ac:dyDescent="0.25">
      <c r="A71">
        <v>21</v>
      </c>
      <c r="B71" t="s">
        <v>200</v>
      </c>
      <c r="C71" t="s">
        <v>199</v>
      </c>
      <c r="D71">
        <v>4</v>
      </c>
      <c r="E71">
        <v>0</v>
      </c>
      <c r="F71">
        <v>4</v>
      </c>
      <c r="G71" s="3">
        <f t="shared" si="0"/>
        <v>1</v>
      </c>
      <c r="H71">
        <v>0</v>
      </c>
      <c r="I71">
        <v>0</v>
      </c>
      <c r="J71">
        <v>0</v>
      </c>
      <c r="K71">
        <v>0</v>
      </c>
    </row>
    <row r="72" spans="1:11" x14ac:dyDescent="0.25">
      <c r="A72">
        <v>21</v>
      </c>
      <c r="B72" t="s">
        <v>96</v>
      </c>
      <c r="C72" t="s">
        <v>201</v>
      </c>
      <c r="D72">
        <v>10</v>
      </c>
      <c r="E72">
        <v>0</v>
      </c>
      <c r="F72">
        <v>8</v>
      </c>
      <c r="G72" s="3">
        <f t="shared" si="0"/>
        <v>0.8</v>
      </c>
      <c r="H72">
        <v>2</v>
      </c>
      <c r="I72">
        <v>0</v>
      </c>
      <c r="J72">
        <v>0</v>
      </c>
      <c r="K72">
        <v>0</v>
      </c>
    </row>
    <row r="73" spans="1:11" x14ac:dyDescent="0.25">
      <c r="A73">
        <v>23</v>
      </c>
      <c r="B73" t="s">
        <v>205</v>
      </c>
      <c r="C73" t="s">
        <v>204</v>
      </c>
      <c r="D73">
        <v>6</v>
      </c>
      <c r="E73">
        <v>4</v>
      </c>
      <c r="F73">
        <v>2</v>
      </c>
      <c r="G73" s="3">
        <f t="shared" si="0"/>
        <v>1</v>
      </c>
      <c r="H73">
        <v>0</v>
      </c>
      <c r="I73">
        <v>0</v>
      </c>
      <c r="J73">
        <v>0</v>
      </c>
      <c r="K73">
        <v>0</v>
      </c>
    </row>
    <row r="74" spans="1:11" x14ac:dyDescent="0.25">
      <c r="A74">
        <v>24</v>
      </c>
      <c r="B74" t="s">
        <v>45</v>
      </c>
      <c r="C74" t="s">
        <v>206</v>
      </c>
      <c r="D74">
        <v>2</v>
      </c>
      <c r="E74">
        <v>1</v>
      </c>
      <c r="F74">
        <v>1</v>
      </c>
      <c r="G74" s="3">
        <f t="shared" si="0"/>
        <v>1</v>
      </c>
      <c r="H74">
        <v>0</v>
      </c>
      <c r="I74">
        <v>0</v>
      </c>
      <c r="J74">
        <v>0</v>
      </c>
      <c r="K74">
        <v>0</v>
      </c>
    </row>
    <row r="75" spans="1:11" x14ac:dyDescent="0.25">
      <c r="A75">
        <v>25</v>
      </c>
      <c r="B75" t="s">
        <v>208</v>
      </c>
      <c r="C75" t="s">
        <v>207</v>
      </c>
      <c r="D75">
        <v>3</v>
      </c>
      <c r="E75">
        <v>0</v>
      </c>
      <c r="F75">
        <v>3</v>
      </c>
      <c r="G75" s="3">
        <f t="shared" si="0"/>
        <v>1</v>
      </c>
      <c r="H75">
        <v>0</v>
      </c>
      <c r="I75">
        <v>0</v>
      </c>
      <c r="J75">
        <v>0</v>
      </c>
      <c r="K75">
        <v>0</v>
      </c>
    </row>
    <row r="76" spans="1:11" x14ac:dyDescent="0.25">
      <c r="A76">
        <v>26</v>
      </c>
      <c r="B76" t="s">
        <v>210</v>
      </c>
      <c r="C76" t="s">
        <v>209</v>
      </c>
      <c r="D76">
        <v>3</v>
      </c>
      <c r="E76">
        <v>1</v>
      </c>
      <c r="F76">
        <v>2</v>
      </c>
      <c r="G76" s="3">
        <f t="shared" si="0"/>
        <v>1</v>
      </c>
      <c r="H76">
        <v>0</v>
      </c>
      <c r="I76">
        <v>0</v>
      </c>
      <c r="J76">
        <v>0</v>
      </c>
      <c r="K76">
        <v>0</v>
      </c>
    </row>
    <row r="77" spans="1:11" x14ac:dyDescent="0.25">
      <c r="A77">
        <v>28</v>
      </c>
      <c r="B77" t="s">
        <v>212</v>
      </c>
      <c r="C77" t="s">
        <v>211</v>
      </c>
      <c r="D77">
        <v>22</v>
      </c>
      <c r="E77">
        <v>0</v>
      </c>
      <c r="F77">
        <v>22</v>
      </c>
      <c r="G77" s="3">
        <f t="shared" si="0"/>
        <v>1</v>
      </c>
      <c r="H77">
        <v>0</v>
      </c>
      <c r="I77">
        <v>0</v>
      </c>
      <c r="J77">
        <v>0</v>
      </c>
      <c r="K77">
        <v>0</v>
      </c>
    </row>
    <row r="78" spans="1:11" x14ac:dyDescent="0.25">
      <c r="A78">
        <v>29</v>
      </c>
      <c r="B78" t="s">
        <v>214</v>
      </c>
      <c r="C78" t="s">
        <v>213</v>
      </c>
      <c r="D78">
        <v>43</v>
      </c>
      <c r="E78">
        <v>15</v>
      </c>
      <c r="F78">
        <v>19</v>
      </c>
      <c r="G78" s="3">
        <f t="shared" si="0"/>
        <v>0.79069767441860461</v>
      </c>
      <c r="H78">
        <v>9</v>
      </c>
      <c r="I78">
        <v>0</v>
      </c>
      <c r="J78">
        <v>0</v>
      </c>
      <c r="K78">
        <v>0</v>
      </c>
    </row>
    <row r="79" spans="1:11" x14ac:dyDescent="0.25">
      <c r="A79">
        <v>30</v>
      </c>
      <c r="B79" t="s">
        <v>217</v>
      </c>
      <c r="C79" t="s">
        <v>216</v>
      </c>
      <c r="D79">
        <v>2</v>
      </c>
      <c r="E79">
        <v>1</v>
      </c>
      <c r="F79">
        <v>0</v>
      </c>
      <c r="G79" s="3">
        <f t="shared" si="0"/>
        <v>0.5</v>
      </c>
      <c r="H79">
        <v>1</v>
      </c>
      <c r="I79">
        <v>0</v>
      </c>
      <c r="J79">
        <v>0</v>
      </c>
      <c r="K79">
        <v>0</v>
      </c>
    </row>
    <row r="80" spans="1:11" x14ac:dyDescent="0.25">
      <c r="A80">
        <v>30</v>
      </c>
      <c r="C80" t="s">
        <v>215</v>
      </c>
      <c r="D80">
        <v>29</v>
      </c>
      <c r="E80">
        <v>0</v>
      </c>
      <c r="F80">
        <v>28</v>
      </c>
      <c r="G80" s="3">
        <f t="shared" si="0"/>
        <v>0.96551724137931039</v>
      </c>
      <c r="H80">
        <v>1</v>
      </c>
      <c r="I80">
        <v>4</v>
      </c>
      <c r="J80">
        <v>1</v>
      </c>
      <c r="K80">
        <v>0</v>
      </c>
    </row>
    <row r="81" spans="1:11" x14ac:dyDescent="0.25">
      <c r="A81">
        <v>32</v>
      </c>
      <c r="B81" t="s">
        <v>219</v>
      </c>
      <c r="C81" t="s">
        <v>218</v>
      </c>
      <c r="D81">
        <v>40</v>
      </c>
      <c r="E81">
        <v>3</v>
      </c>
      <c r="F81">
        <v>36</v>
      </c>
      <c r="G81" s="3">
        <f t="shared" si="0"/>
        <v>0.97499999999999998</v>
      </c>
      <c r="H81">
        <v>1</v>
      </c>
      <c r="I81">
        <v>0</v>
      </c>
      <c r="J81">
        <v>2</v>
      </c>
      <c r="K81">
        <v>1</v>
      </c>
    </row>
    <row r="82" spans="1:11" x14ac:dyDescent="0.25">
      <c r="A82">
        <v>33</v>
      </c>
      <c r="B82" t="s">
        <v>82</v>
      </c>
      <c r="C82" t="s">
        <v>220</v>
      </c>
      <c r="D82">
        <v>3</v>
      </c>
      <c r="E82">
        <v>0</v>
      </c>
      <c r="F82">
        <v>3</v>
      </c>
      <c r="G82" s="3">
        <f t="shared" si="0"/>
        <v>1</v>
      </c>
      <c r="H82">
        <v>0</v>
      </c>
      <c r="I82">
        <v>0</v>
      </c>
      <c r="J82">
        <v>0</v>
      </c>
      <c r="K82">
        <v>0</v>
      </c>
    </row>
    <row r="83" spans="1:11" x14ac:dyDescent="0.25">
      <c r="A83">
        <v>35</v>
      </c>
      <c r="B83" t="s">
        <v>222</v>
      </c>
      <c r="C83" t="s">
        <v>221</v>
      </c>
      <c r="D83">
        <v>1</v>
      </c>
      <c r="E83">
        <v>0</v>
      </c>
      <c r="F83">
        <v>1</v>
      </c>
      <c r="G83" s="3">
        <f t="shared" si="0"/>
        <v>1</v>
      </c>
      <c r="H83">
        <v>0</v>
      </c>
      <c r="I83">
        <v>0</v>
      </c>
      <c r="J83">
        <v>0</v>
      </c>
      <c r="K83">
        <v>0</v>
      </c>
    </row>
    <row r="84" spans="1:11" x14ac:dyDescent="0.25">
      <c r="A84">
        <v>43</v>
      </c>
      <c r="B84" t="s">
        <v>224</v>
      </c>
      <c r="C84" t="s">
        <v>223</v>
      </c>
      <c r="D84">
        <v>54</v>
      </c>
      <c r="E84">
        <v>5</v>
      </c>
      <c r="F84">
        <v>48</v>
      </c>
      <c r="G84" s="3">
        <f t="shared" si="0"/>
        <v>0.98148148148148151</v>
      </c>
      <c r="H84">
        <v>1</v>
      </c>
      <c r="I84">
        <v>0</v>
      </c>
      <c r="J84">
        <v>0</v>
      </c>
      <c r="K84">
        <v>0</v>
      </c>
    </row>
    <row r="85" spans="1:11" x14ac:dyDescent="0.25">
      <c r="A85">
        <v>46</v>
      </c>
      <c r="C85" t="s">
        <v>225</v>
      </c>
      <c r="D85">
        <v>4</v>
      </c>
      <c r="E85">
        <v>2</v>
      </c>
      <c r="F85">
        <v>2</v>
      </c>
      <c r="G85" s="3">
        <f t="shared" si="0"/>
        <v>1</v>
      </c>
      <c r="H85">
        <v>0</v>
      </c>
      <c r="I85">
        <v>0</v>
      </c>
      <c r="J85">
        <v>0</v>
      </c>
      <c r="K85">
        <v>0</v>
      </c>
    </row>
  </sheetData>
  <sortState xmlns:xlrd2="http://schemas.microsoft.com/office/spreadsheetml/2017/richdata2" ref="A36:T48">
    <sortCondition descending="1" ref="A36:A4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661EA-5BFD-479C-BCB3-BD0D0DD1BE9E}">
  <dimension ref="A1:Y92"/>
  <sheetViews>
    <sheetView workbookViewId="0">
      <selection activeCell="I16" sqref="I16"/>
    </sheetView>
  </sheetViews>
  <sheetFormatPr defaultRowHeight="15" x14ac:dyDescent="0.25"/>
  <cols>
    <col min="3" max="3" width="14.7109375" bestFit="1" customWidth="1"/>
  </cols>
  <sheetData>
    <row r="1" spans="1:25" x14ac:dyDescent="0.25">
      <c r="D1" t="s">
        <v>0</v>
      </c>
    </row>
    <row r="2" spans="1:25" x14ac:dyDescent="0.25">
      <c r="A2" t="s">
        <v>3</v>
      </c>
      <c r="B2" t="s">
        <v>5</v>
      </c>
      <c r="C2" t="s">
        <v>4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</row>
    <row r="3" spans="1:25" x14ac:dyDescent="0.25">
      <c r="A3">
        <v>1</v>
      </c>
      <c r="B3" t="s">
        <v>111</v>
      </c>
      <c r="C3" t="s">
        <v>226</v>
      </c>
      <c r="D3">
        <v>11</v>
      </c>
      <c r="E3">
        <v>46</v>
      </c>
      <c r="F3">
        <v>42</v>
      </c>
      <c r="G3" s="1">
        <f>AVERAGE(K3/F3)</f>
        <v>0.19047619047619047</v>
      </c>
      <c r="H3" s="1">
        <f>(K3+R3+U3)/(F3+R3+U3+V3+W3)</f>
        <v>0.24444444444444444</v>
      </c>
      <c r="I3" s="1">
        <f>H3+J3</f>
        <v>0.43492063492063493</v>
      </c>
      <c r="J3" s="1">
        <f>(L3+M3*2+N3*3+O3*4)/F3</f>
        <v>0.19047619047619047</v>
      </c>
      <c r="K3">
        <v>8</v>
      </c>
      <c r="L3">
        <v>8</v>
      </c>
      <c r="M3">
        <v>0</v>
      </c>
      <c r="N3">
        <v>0</v>
      </c>
      <c r="O3">
        <v>0</v>
      </c>
      <c r="P3">
        <v>4</v>
      </c>
      <c r="Q3">
        <v>2</v>
      </c>
      <c r="R3">
        <v>2</v>
      </c>
      <c r="S3">
        <v>14</v>
      </c>
      <c r="T3">
        <v>7</v>
      </c>
      <c r="U3">
        <v>1</v>
      </c>
      <c r="V3">
        <v>0</v>
      </c>
      <c r="W3">
        <v>0</v>
      </c>
      <c r="X3">
        <v>1</v>
      </c>
      <c r="Y3">
        <v>0</v>
      </c>
    </row>
    <row r="4" spans="1:25" x14ac:dyDescent="0.25">
      <c r="A4">
        <v>2</v>
      </c>
      <c r="B4" t="s">
        <v>227</v>
      </c>
      <c r="C4" t="s">
        <v>228</v>
      </c>
      <c r="D4">
        <v>2</v>
      </c>
      <c r="E4">
        <v>5</v>
      </c>
      <c r="F4">
        <v>5</v>
      </c>
      <c r="G4" s="1">
        <f>AVERAGE(K4/F4)</f>
        <v>0.2</v>
      </c>
      <c r="H4" s="1">
        <f>(K4+R4+U4)/(F4+R4+U4+V4+W4)</f>
        <v>0.2</v>
      </c>
      <c r="I4" s="1">
        <f>H4+J4</f>
        <v>0.60000000000000009</v>
      </c>
      <c r="J4" s="1">
        <f>(L4+M4*2+N4*3+O4*4)/F4</f>
        <v>0.4</v>
      </c>
      <c r="K4">
        <v>1</v>
      </c>
      <c r="L4">
        <v>0</v>
      </c>
      <c r="M4">
        <v>1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5">
      <c r="A5">
        <v>4</v>
      </c>
      <c r="B5" t="s">
        <v>229</v>
      </c>
      <c r="C5" t="s">
        <v>230</v>
      </c>
      <c r="D5">
        <v>7</v>
      </c>
      <c r="E5">
        <v>21</v>
      </c>
      <c r="F5">
        <v>20</v>
      </c>
      <c r="G5" s="1">
        <f>AVERAGE(K5/F5)</f>
        <v>0.05</v>
      </c>
      <c r="H5" s="1">
        <f>(K5+R5+U5)/(F5+R5+U5+V5+W5)</f>
        <v>9.5238095238095233E-2</v>
      </c>
      <c r="I5" s="1">
        <f>H5+J5</f>
        <v>0.14523809523809522</v>
      </c>
      <c r="J5" s="1">
        <f>(L5+M5*2+N5*3+O5*4)/F5</f>
        <v>0.05</v>
      </c>
      <c r="K5">
        <v>1</v>
      </c>
      <c r="L5">
        <v>1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5</v>
      </c>
      <c r="T5">
        <v>1</v>
      </c>
      <c r="U5">
        <v>0</v>
      </c>
      <c r="V5">
        <v>0</v>
      </c>
      <c r="W5">
        <v>0</v>
      </c>
      <c r="X5">
        <v>1</v>
      </c>
      <c r="Y5">
        <v>0</v>
      </c>
    </row>
    <row r="6" spans="1:25" x14ac:dyDescent="0.25">
      <c r="A6">
        <v>7</v>
      </c>
      <c r="B6" t="s">
        <v>232</v>
      </c>
      <c r="C6" t="s">
        <v>233</v>
      </c>
      <c r="D6">
        <v>1</v>
      </c>
      <c r="E6">
        <v>3</v>
      </c>
      <c r="F6">
        <v>3</v>
      </c>
      <c r="G6" s="1">
        <f>AVERAGE(K6/F6)</f>
        <v>0</v>
      </c>
      <c r="H6" s="1">
        <f>(K6+R6+U6)/(F6+R6+U6+V6+W6)</f>
        <v>0</v>
      </c>
      <c r="I6" s="1">
        <f>H6+J6</f>
        <v>0</v>
      </c>
      <c r="J6" s="1">
        <f>(L6+M6*2+N6*3+O6*4)/F6</f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5">
      <c r="A7">
        <v>9</v>
      </c>
      <c r="B7" t="s">
        <v>234</v>
      </c>
      <c r="C7" t="s">
        <v>235</v>
      </c>
      <c r="D7">
        <v>4</v>
      </c>
      <c r="E7">
        <v>16</v>
      </c>
      <c r="F7">
        <v>14</v>
      </c>
      <c r="G7" s="1">
        <f>AVERAGE(K7/F7)</f>
        <v>0.2857142857142857</v>
      </c>
      <c r="H7" s="1">
        <f>(K7+R7+U7)/(F7+R7+U7+V7+W7)</f>
        <v>0.375</v>
      </c>
      <c r="I7" s="1">
        <f>H7+J7</f>
        <v>0.6607142857142857</v>
      </c>
      <c r="J7" s="1">
        <f>(L7+M7*2+N7*3+O7*4)/F7</f>
        <v>0.2857142857142857</v>
      </c>
      <c r="K7">
        <v>4</v>
      </c>
      <c r="L7">
        <v>4</v>
      </c>
      <c r="M7">
        <v>0</v>
      </c>
      <c r="N7">
        <v>0</v>
      </c>
      <c r="O7">
        <v>0</v>
      </c>
      <c r="P7">
        <v>1</v>
      </c>
      <c r="Q7">
        <v>0</v>
      </c>
      <c r="R7">
        <v>2</v>
      </c>
      <c r="S7">
        <v>3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</row>
    <row r="8" spans="1:25" x14ac:dyDescent="0.25">
      <c r="A8">
        <v>10</v>
      </c>
      <c r="B8" t="s">
        <v>236</v>
      </c>
      <c r="C8" t="s">
        <v>237</v>
      </c>
      <c r="D8">
        <v>8</v>
      </c>
      <c r="E8">
        <v>33</v>
      </c>
      <c r="F8">
        <v>29</v>
      </c>
      <c r="G8" s="1">
        <f>AVERAGE(K8/F8)</f>
        <v>0.27586206896551724</v>
      </c>
      <c r="H8" s="1">
        <f>(K8+R8+U8)/(F8+R8+U8+V8+W8)</f>
        <v>0.33333333333333331</v>
      </c>
      <c r="I8" s="1">
        <f>H8+J8</f>
        <v>0.74712643678160917</v>
      </c>
      <c r="J8" s="1">
        <f>(L8+M8*2+N8*3+O8*4)/F8</f>
        <v>0.41379310344827586</v>
      </c>
      <c r="K8">
        <v>8</v>
      </c>
      <c r="L8">
        <v>6</v>
      </c>
      <c r="M8">
        <v>1</v>
      </c>
      <c r="N8">
        <v>0</v>
      </c>
      <c r="O8">
        <v>1</v>
      </c>
      <c r="P8">
        <v>2</v>
      </c>
      <c r="Q8">
        <v>4</v>
      </c>
      <c r="R8">
        <v>3</v>
      </c>
      <c r="S8">
        <v>4</v>
      </c>
      <c r="T8">
        <v>1</v>
      </c>
      <c r="U8">
        <v>0</v>
      </c>
      <c r="V8">
        <v>0</v>
      </c>
      <c r="W8">
        <v>1</v>
      </c>
      <c r="X8">
        <v>0</v>
      </c>
      <c r="Y8">
        <v>0</v>
      </c>
    </row>
    <row r="9" spans="1:25" x14ac:dyDescent="0.25">
      <c r="A9">
        <v>12</v>
      </c>
      <c r="B9" t="s">
        <v>238</v>
      </c>
      <c r="C9" t="s">
        <v>239</v>
      </c>
      <c r="D9">
        <v>13</v>
      </c>
      <c r="E9">
        <v>46</v>
      </c>
      <c r="F9">
        <v>41</v>
      </c>
      <c r="G9" s="1">
        <f>AVERAGE(K9/F9)</f>
        <v>0.1951219512195122</v>
      </c>
      <c r="H9" s="1">
        <f>(K9+R9+U9)/(F9+R9+U9+V9+W9)</f>
        <v>0.28260869565217389</v>
      </c>
      <c r="I9" s="1">
        <f>H9+J9</f>
        <v>0.50212089077412514</v>
      </c>
      <c r="J9" s="1">
        <f>(L9+M9*2+N9*3+O9*4)/F9</f>
        <v>0.21951219512195122</v>
      </c>
      <c r="K9">
        <v>8</v>
      </c>
      <c r="L9">
        <v>7</v>
      </c>
      <c r="M9">
        <v>1</v>
      </c>
      <c r="N9">
        <v>0</v>
      </c>
      <c r="O9">
        <v>0</v>
      </c>
      <c r="P9">
        <v>1</v>
      </c>
      <c r="Q9">
        <v>7</v>
      </c>
      <c r="R9">
        <v>5</v>
      </c>
      <c r="S9">
        <v>5</v>
      </c>
      <c r="T9">
        <v>3</v>
      </c>
      <c r="U9">
        <v>0</v>
      </c>
      <c r="V9">
        <v>0</v>
      </c>
      <c r="W9">
        <v>0</v>
      </c>
      <c r="X9">
        <v>1</v>
      </c>
      <c r="Y9">
        <v>0</v>
      </c>
    </row>
    <row r="10" spans="1:25" x14ac:dyDescent="0.25">
      <c r="A10">
        <v>13</v>
      </c>
      <c r="B10" t="s">
        <v>196</v>
      </c>
      <c r="C10" t="s">
        <v>240</v>
      </c>
      <c r="D10">
        <v>3</v>
      </c>
      <c r="E10">
        <v>7</v>
      </c>
      <c r="F10">
        <v>6</v>
      </c>
      <c r="G10" s="1">
        <f>AVERAGE(K10/F10)</f>
        <v>0.16666666666666666</v>
      </c>
      <c r="H10" s="1">
        <f>(K10+R10+U10)/(F10+R10+U10+V10+W10)</f>
        <v>0.2857142857142857</v>
      </c>
      <c r="I10" s="1">
        <f>H10+J10</f>
        <v>0.45238095238095233</v>
      </c>
      <c r="J10" s="1">
        <f>(L10+M10*2+N10*3+O10*4)/F10</f>
        <v>0.16666666666666666</v>
      </c>
      <c r="K10">
        <v>1</v>
      </c>
      <c r="L10">
        <v>1</v>
      </c>
      <c r="M10">
        <v>0</v>
      </c>
      <c r="N10">
        <v>0</v>
      </c>
      <c r="O10">
        <v>0</v>
      </c>
      <c r="P10">
        <v>1</v>
      </c>
      <c r="Q10">
        <v>1</v>
      </c>
      <c r="R10">
        <v>0</v>
      </c>
      <c r="S10">
        <v>2</v>
      </c>
      <c r="T10">
        <v>0</v>
      </c>
      <c r="U10">
        <v>1</v>
      </c>
      <c r="V10">
        <v>0</v>
      </c>
      <c r="W10">
        <v>0</v>
      </c>
      <c r="X10">
        <v>0</v>
      </c>
      <c r="Y10">
        <v>0</v>
      </c>
    </row>
    <row r="11" spans="1:25" x14ac:dyDescent="0.25">
      <c r="A11">
        <v>14</v>
      </c>
      <c r="B11" t="s">
        <v>234</v>
      </c>
      <c r="C11" t="s">
        <v>241</v>
      </c>
      <c r="D11">
        <v>5</v>
      </c>
      <c r="E11">
        <v>16</v>
      </c>
      <c r="F11">
        <v>14</v>
      </c>
      <c r="G11" s="1">
        <f>AVERAGE(K11/F11)</f>
        <v>0.35714285714285715</v>
      </c>
      <c r="H11" s="1">
        <f>(K11+R11+U11)/(F11+R11+U11+V11+W11)</f>
        <v>0.4375</v>
      </c>
      <c r="I11" s="1">
        <f>H11+J11</f>
        <v>0.79464285714285721</v>
      </c>
      <c r="J11" s="1">
        <f>(L11+M11*2+N11*3+O11*4)/F11</f>
        <v>0.35714285714285715</v>
      </c>
      <c r="K11">
        <v>5</v>
      </c>
      <c r="L11">
        <v>5</v>
      </c>
      <c r="M11">
        <v>0</v>
      </c>
      <c r="N11">
        <v>0</v>
      </c>
      <c r="O11">
        <v>0</v>
      </c>
      <c r="P11">
        <v>0</v>
      </c>
      <c r="Q11">
        <v>2</v>
      </c>
      <c r="R11">
        <v>2</v>
      </c>
      <c r="S11">
        <v>3</v>
      </c>
      <c r="T11">
        <v>1</v>
      </c>
      <c r="U11">
        <v>0</v>
      </c>
      <c r="V11">
        <v>0</v>
      </c>
      <c r="W11">
        <v>0</v>
      </c>
      <c r="X11">
        <v>1</v>
      </c>
      <c r="Y11">
        <v>0</v>
      </c>
    </row>
    <row r="12" spans="1:25" x14ac:dyDescent="0.25">
      <c r="A12">
        <v>15</v>
      </c>
      <c r="B12" t="s">
        <v>177</v>
      </c>
      <c r="C12" t="s">
        <v>176</v>
      </c>
      <c r="D12">
        <v>2</v>
      </c>
      <c r="E12">
        <v>7</v>
      </c>
      <c r="F12">
        <v>7</v>
      </c>
      <c r="G12" s="1">
        <f>AVERAGE(K12/F12)</f>
        <v>0.5714285714285714</v>
      </c>
      <c r="H12" s="1">
        <f>(K12+R12+U12)/(F12+R12+U12+V12+W12)</f>
        <v>0.5714285714285714</v>
      </c>
      <c r="I12" s="1">
        <f>H12+J12</f>
        <v>1.1428571428571428</v>
      </c>
      <c r="J12" s="1">
        <f>(L12+M12*2+N12*3+O12*4)/F12</f>
        <v>0.5714285714285714</v>
      </c>
      <c r="K12">
        <v>4</v>
      </c>
      <c r="L12">
        <v>4</v>
      </c>
      <c r="M12">
        <v>0</v>
      </c>
      <c r="N12">
        <v>0</v>
      </c>
      <c r="O12">
        <v>0</v>
      </c>
      <c r="P12">
        <v>0</v>
      </c>
      <c r="Q12">
        <v>2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>
        <v>16</v>
      </c>
      <c r="B13" t="s">
        <v>242</v>
      </c>
      <c r="C13" t="s">
        <v>243</v>
      </c>
      <c r="D13">
        <v>12</v>
      </c>
      <c r="E13">
        <v>39</v>
      </c>
      <c r="F13">
        <v>30</v>
      </c>
      <c r="G13" s="1">
        <f>AVERAGE(K13/F13)</f>
        <v>0.2</v>
      </c>
      <c r="H13" s="1">
        <f>(K13+R13+U13)/(F13+R13+U13+V13+W13)</f>
        <v>0.38461538461538464</v>
      </c>
      <c r="I13" s="1">
        <f>H13+J13</f>
        <v>0.58461538461538465</v>
      </c>
      <c r="J13" s="1">
        <f>(L13+M13*2+N13*3+O13*4)/F13</f>
        <v>0.2</v>
      </c>
      <c r="K13">
        <v>6</v>
      </c>
      <c r="L13">
        <v>6</v>
      </c>
      <c r="M13">
        <v>0</v>
      </c>
      <c r="N13">
        <v>0</v>
      </c>
      <c r="O13">
        <v>0</v>
      </c>
      <c r="P13">
        <v>2</v>
      </c>
      <c r="Q13">
        <v>4</v>
      </c>
      <c r="R13">
        <v>9</v>
      </c>
      <c r="S13">
        <v>11</v>
      </c>
      <c r="T13">
        <v>3</v>
      </c>
      <c r="U13">
        <v>0</v>
      </c>
      <c r="V13">
        <v>0</v>
      </c>
      <c r="W13">
        <v>0</v>
      </c>
      <c r="X13">
        <v>4</v>
      </c>
      <c r="Y13">
        <v>1</v>
      </c>
    </row>
    <row r="14" spans="1:25" x14ac:dyDescent="0.25">
      <c r="A14">
        <v>17</v>
      </c>
      <c r="B14" t="s">
        <v>244</v>
      </c>
      <c r="C14" t="s">
        <v>245</v>
      </c>
      <c r="D14">
        <v>2</v>
      </c>
      <c r="E14">
        <v>8</v>
      </c>
      <c r="F14">
        <v>7</v>
      </c>
      <c r="G14" s="1">
        <f>AVERAGE(K14/F14)</f>
        <v>0.2857142857142857</v>
      </c>
      <c r="H14" s="1">
        <f>(K14+R14+U14)/(F14+R14+U14+V14+W14)</f>
        <v>0.375</v>
      </c>
      <c r="I14" s="1">
        <f>H14+J14</f>
        <v>0.6607142857142857</v>
      </c>
      <c r="J14" s="1">
        <f>(L14+M14*2+N14*3+O14*4)/F14</f>
        <v>0.2857142857142857</v>
      </c>
      <c r="K14">
        <v>2</v>
      </c>
      <c r="L14">
        <v>2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5">
      <c r="A15">
        <v>18</v>
      </c>
      <c r="B15" t="s">
        <v>124</v>
      </c>
      <c r="C15" t="s">
        <v>238</v>
      </c>
      <c r="D15">
        <v>3</v>
      </c>
      <c r="E15">
        <v>9</v>
      </c>
      <c r="F15">
        <v>9</v>
      </c>
      <c r="G15" s="1">
        <f>AVERAGE(K15/F15)</f>
        <v>0.44444444444444442</v>
      </c>
      <c r="H15" s="1">
        <f>(K15+R15+U15)/(F15+R15+U15+V15+W15)</f>
        <v>0.44444444444444442</v>
      </c>
      <c r="I15" s="1">
        <f>H15+J15</f>
        <v>1</v>
      </c>
      <c r="J15" s="1">
        <f>(L15+M15*2+N15*3+O15*4)/F15</f>
        <v>0.55555555555555558</v>
      </c>
      <c r="K15">
        <v>4</v>
      </c>
      <c r="L15">
        <v>3</v>
      </c>
      <c r="M15">
        <v>1</v>
      </c>
      <c r="N15">
        <v>0</v>
      </c>
      <c r="O15">
        <v>0</v>
      </c>
      <c r="P15">
        <v>1</v>
      </c>
      <c r="Q15">
        <v>1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>
        <v>20</v>
      </c>
      <c r="B16" t="s">
        <v>246</v>
      </c>
      <c r="C16" t="s">
        <v>247</v>
      </c>
      <c r="D16">
        <v>7</v>
      </c>
      <c r="E16">
        <v>28</v>
      </c>
      <c r="F16">
        <v>23</v>
      </c>
      <c r="G16" s="1">
        <f>AVERAGE(K16/F16)</f>
        <v>0.30434782608695654</v>
      </c>
      <c r="H16" s="1">
        <f>(K16+R16+U16)/(F16+R16+U16+V16+W16)</f>
        <v>0.42857142857142855</v>
      </c>
      <c r="I16" s="1">
        <f>H16+J16</f>
        <v>0.73291925465838514</v>
      </c>
      <c r="J16" s="1">
        <f>(L16+M16*2+N16*3+O16*4)/F16</f>
        <v>0.30434782608695654</v>
      </c>
      <c r="K16">
        <v>7</v>
      </c>
      <c r="L16">
        <v>7</v>
      </c>
      <c r="M16">
        <v>0</v>
      </c>
      <c r="N16">
        <v>0</v>
      </c>
      <c r="O16">
        <v>0</v>
      </c>
      <c r="P16">
        <v>5</v>
      </c>
      <c r="Q16">
        <v>1</v>
      </c>
      <c r="R16">
        <v>5</v>
      </c>
      <c r="S16">
        <v>4</v>
      </c>
      <c r="T16">
        <v>2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>
        <v>21</v>
      </c>
      <c r="B17" t="s">
        <v>124</v>
      </c>
      <c r="C17" t="s">
        <v>248</v>
      </c>
      <c r="D17">
        <v>6</v>
      </c>
      <c r="E17">
        <v>27</v>
      </c>
      <c r="F17">
        <v>21</v>
      </c>
      <c r="G17" s="1">
        <f>AVERAGE(K17/F17)</f>
        <v>0.23809523809523808</v>
      </c>
      <c r="H17" s="1">
        <f>(K17+R17+U17)/(F17+R17+U17+V17+W17)</f>
        <v>0.40740740740740738</v>
      </c>
      <c r="I17" s="1">
        <f>H17+J17</f>
        <v>0.69312169312169303</v>
      </c>
      <c r="J17" s="1">
        <f>(L17+M17*2+N17*3+O17*4)/F17</f>
        <v>0.2857142857142857</v>
      </c>
      <c r="K17">
        <v>5</v>
      </c>
      <c r="L17">
        <v>4</v>
      </c>
      <c r="M17">
        <v>1</v>
      </c>
      <c r="N17">
        <v>0</v>
      </c>
      <c r="O17">
        <v>0</v>
      </c>
      <c r="P17">
        <v>2</v>
      </c>
      <c r="Q17">
        <v>5</v>
      </c>
      <c r="R17">
        <v>5</v>
      </c>
      <c r="S17">
        <v>3</v>
      </c>
      <c r="T17">
        <v>0</v>
      </c>
      <c r="U17">
        <v>1</v>
      </c>
      <c r="V17">
        <v>0</v>
      </c>
      <c r="W17">
        <v>0</v>
      </c>
      <c r="X17">
        <v>4</v>
      </c>
      <c r="Y17">
        <v>0</v>
      </c>
    </row>
    <row r="18" spans="1:25" x14ac:dyDescent="0.25">
      <c r="A18">
        <v>22</v>
      </c>
      <c r="B18" t="s">
        <v>249</v>
      </c>
      <c r="C18" t="s">
        <v>250</v>
      </c>
      <c r="D18">
        <v>6</v>
      </c>
      <c r="E18">
        <v>24</v>
      </c>
      <c r="F18">
        <v>19</v>
      </c>
      <c r="G18" s="1">
        <f>AVERAGE(K18/F18)</f>
        <v>0.15789473684210525</v>
      </c>
      <c r="H18" s="1">
        <f>(K18+R18+U18)/(F18+R18+U18+V18+W18)</f>
        <v>0.33333333333333331</v>
      </c>
      <c r="I18" s="1">
        <f>H18+J18</f>
        <v>0.49122807017543857</v>
      </c>
      <c r="J18" s="1">
        <f>(L18+M18*2+N18*3+O18*4)/F18</f>
        <v>0.15789473684210525</v>
      </c>
      <c r="K18">
        <v>3</v>
      </c>
      <c r="L18">
        <v>3</v>
      </c>
      <c r="M18">
        <v>0</v>
      </c>
      <c r="N18">
        <v>0</v>
      </c>
      <c r="O18">
        <v>0</v>
      </c>
      <c r="P18">
        <v>2</v>
      </c>
      <c r="Q18">
        <v>1</v>
      </c>
      <c r="R18">
        <v>3</v>
      </c>
      <c r="S18">
        <v>6</v>
      </c>
      <c r="T18">
        <v>0</v>
      </c>
      <c r="U18">
        <v>2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>
        <v>23</v>
      </c>
      <c r="B19" t="s">
        <v>251</v>
      </c>
      <c r="C19" t="s">
        <v>252</v>
      </c>
      <c r="D19">
        <v>3</v>
      </c>
      <c r="E19">
        <v>6</v>
      </c>
      <c r="F19">
        <v>5</v>
      </c>
      <c r="G19" s="1">
        <f>AVERAGE(K19/F19)</f>
        <v>0.2</v>
      </c>
      <c r="H19" s="1">
        <f>(K19+R19+U19)/(F19+R19+U19+V19+W19)</f>
        <v>0.33333333333333331</v>
      </c>
      <c r="I19" s="1">
        <f>H19+J19</f>
        <v>0.53333333333333333</v>
      </c>
      <c r="J19" s="1">
        <f>(L19+M19*2+N19*3+O19*4)/F19</f>
        <v>0.2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1</v>
      </c>
      <c r="R19">
        <v>1</v>
      </c>
      <c r="S19">
        <v>4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>
        <v>25</v>
      </c>
      <c r="B20" t="s">
        <v>255</v>
      </c>
      <c r="C20" t="s">
        <v>256</v>
      </c>
      <c r="D20">
        <v>7</v>
      </c>
      <c r="E20">
        <v>26</v>
      </c>
      <c r="F20">
        <v>23</v>
      </c>
      <c r="G20" s="1">
        <f>AVERAGE(K20/F20)</f>
        <v>0.30434782608695654</v>
      </c>
      <c r="H20" s="1">
        <f>(K20+R20+U20)/(F20+R20+U20+V20+W20)</f>
        <v>0.34615384615384615</v>
      </c>
      <c r="I20" s="1">
        <f>H20+J20</f>
        <v>0.65050167224080269</v>
      </c>
      <c r="J20" s="1">
        <f>(L20+M20*2+N20*3+O20*4)/F20</f>
        <v>0.30434782608695654</v>
      </c>
      <c r="K20">
        <v>7</v>
      </c>
      <c r="L20">
        <v>7</v>
      </c>
      <c r="M20">
        <v>0</v>
      </c>
      <c r="N20">
        <v>0</v>
      </c>
      <c r="O20">
        <v>0</v>
      </c>
      <c r="P20">
        <v>3</v>
      </c>
      <c r="Q20">
        <v>2</v>
      </c>
      <c r="R20">
        <v>1</v>
      </c>
      <c r="S20">
        <v>6</v>
      </c>
      <c r="T20">
        <v>2</v>
      </c>
      <c r="U20">
        <v>1</v>
      </c>
      <c r="V20">
        <v>0</v>
      </c>
      <c r="W20">
        <v>1</v>
      </c>
      <c r="X20">
        <v>0</v>
      </c>
      <c r="Y20">
        <v>0</v>
      </c>
    </row>
    <row r="21" spans="1:25" x14ac:dyDescent="0.25">
      <c r="A21">
        <v>28</v>
      </c>
      <c r="B21" t="s">
        <v>186</v>
      </c>
      <c r="C21" t="s">
        <v>259</v>
      </c>
      <c r="D21">
        <v>1</v>
      </c>
      <c r="E21">
        <v>3</v>
      </c>
      <c r="F21">
        <v>3</v>
      </c>
      <c r="G21" s="1">
        <f>AVERAGE(K21/F21)</f>
        <v>0.66666666666666663</v>
      </c>
      <c r="H21" s="1">
        <f>(K21+R21+U21)/(F21+R21+U21+V21+W21)</f>
        <v>0.66666666666666663</v>
      </c>
      <c r="I21" s="1">
        <f>H21+J21</f>
        <v>1.3333333333333333</v>
      </c>
      <c r="J21" s="1">
        <f>(L21+M21*2+N21*3+O21*4)/F21</f>
        <v>0.66666666666666663</v>
      </c>
      <c r="K21">
        <v>2</v>
      </c>
      <c r="L21">
        <v>2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</row>
    <row r="22" spans="1:25" x14ac:dyDescent="0.25">
      <c r="A22">
        <v>29</v>
      </c>
      <c r="B22" t="s">
        <v>156</v>
      </c>
      <c r="C22" t="s">
        <v>247</v>
      </c>
      <c r="D22">
        <v>9</v>
      </c>
      <c r="E22">
        <v>37</v>
      </c>
      <c r="F22">
        <v>32</v>
      </c>
      <c r="G22" s="1">
        <f>AVERAGE(K22/F22)</f>
        <v>0.21875</v>
      </c>
      <c r="H22" s="1">
        <f>(K22+R22+U22)/(F22+R22+U22+V22+W22)</f>
        <v>0.32432432432432434</v>
      </c>
      <c r="I22" s="1">
        <f>H22+J22</f>
        <v>0.57432432432432434</v>
      </c>
      <c r="J22" s="1">
        <f>(L22+M22*2+N22*3+O22*4)/F22</f>
        <v>0.25</v>
      </c>
      <c r="K22">
        <v>7</v>
      </c>
      <c r="L22">
        <v>6</v>
      </c>
      <c r="M22">
        <v>1</v>
      </c>
      <c r="N22">
        <v>0</v>
      </c>
      <c r="O22">
        <v>0</v>
      </c>
      <c r="P22">
        <v>2</v>
      </c>
      <c r="Q22">
        <v>2</v>
      </c>
      <c r="R22">
        <v>2</v>
      </c>
      <c r="S22">
        <v>9</v>
      </c>
      <c r="T22">
        <v>3</v>
      </c>
      <c r="U22">
        <v>3</v>
      </c>
      <c r="V22">
        <v>0</v>
      </c>
      <c r="W22">
        <v>0</v>
      </c>
      <c r="X22">
        <v>1</v>
      </c>
      <c r="Y22">
        <v>0</v>
      </c>
    </row>
    <row r="23" spans="1:25" x14ac:dyDescent="0.25">
      <c r="A23">
        <v>32</v>
      </c>
      <c r="B23" t="s">
        <v>262</v>
      </c>
      <c r="C23" t="s">
        <v>263</v>
      </c>
      <c r="D23">
        <v>1</v>
      </c>
      <c r="E23">
        <v>3</v>
      </c>
      <c r="F23">
        <v>3</v>
      </c>
      <c r="G23" s="1">
        <f>AVERAGE(K23/F23)</f>
        <v>0.33333333333333331</v>
      </c>
      <c r="H23" s="1">
        <f>(K23+R23+U23)/(F23+R23+U23+V23+W23)</f>
        <v>0.33333333333333331</v>
      </c>
      <c r="I23" s="1">
        <f>H23+J23</f>
        <v>0.66666666666666663</v>
      </c>
      <c r="J23" s="1">
        <f>(L23+M23*2+N23*3+O23*4)/F23</f>
        <v>0.33333333333333331</v>
      </c>
      <c r="K23">
        <v>1</v>
      </c>
      <c r="L23">
        <v>1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5">
      <c r="A24">
        <v>33</v>
      </c>
      <c r="B24" t="s">
        <v>154</v>
      </c>
      <c r="C24" t="s">
        <v>264</v>
      </c>
      <c r="D24">
        <v>7</v>
      </c>
      <c r="E24">
        <v>24</v>
      </c>
      <c r="F24">
        <v>18</v>
      </c>
      <c r="G24" s="1">
        <f>AVERAGE(K24/F24)</f>
        <v>0.16666666666666666</v>
      </c>
      <c r="H24" s="1">
        <f>(K24+R24+U24)/(F24+R24+U24+V24+W24)</f>
        <v>0.33333333333333331</v>
      </c>
      <c r="I24" s="1">
        <f>H24+J24</f>
        <v>0.5</v>
      </c>
      <c r="J24" s="1">
        <f>(L24+M24*2+N24*3+O24*4)/F24</f>
        <v>0.16666666666666666</v>
      </c>
      <c r="K24">
        <v>3</v>
      </c>
      <c r="L24">
        <v>3</v>
      </c>
      <c r="M24">
        <v>0</v>
      </c>
      <c r="N24">
        <v>0</v>
      </c>
      <c r="O24">
        <v>0</v>
      </c>
      <c r="P24">
        <v>1</v>
      </c>
      <c r="Q24">
        <v>3</v>
      </c>
      <c r="R24">
        <v>5</v>
      </c>
      <c r="S24">
        <v>10</v>
      </c>
      <c r="T24">
        <v>3</v>
      </c>
      <c r="U24">
        <v>0</v>
      </c>
      <c r="V24">
        <v>0</v>
      </c>
      <c r="W24">
        <v>1</v>
      </c>
      <c r="X24">
        <v>0</v>
      </c>
      <c r="Y24">
        <v>0</v>
      </c>
    </row>
    <row r="25" spans="1:25" x14ac:dyDescent="0.25">
      <c r="A25">
        <v>36</v>
      </c>
      <c r="B25" t="s">
        <v>63</v>
      </c>
      <c r="C25" t="s">
        <v>266</v>
      </c>
      <c r="D25">
        <v>14</v>
      </c>
      <c r="E25">
        <v>55</v>
      </c>
      <c r="F25">
        <v>48</v>
      </c>
      <c r="G25" s="1">
        <f>AVERAGE(K25/F25)</f>
        <v>0.10416666666666667</v>
      </c>
      <c r="H25" s="1">
        <f>(K25+R25+U25)/(F25+R25+U25+V25+W25)</f>
        <v>0.2</v>
      </c>
      <c r="I25" s="1">
        <f>H25+J25</f>
        <v>0.3041666666666667</v>
      </c>
      <c r="J25" s="1">
        <f>(L25+M25*2+N25*3+O25*4)/F25</f>
        <v>0.10416666666666667</v>
      </c>
      <c r="K25">
        <v>5</v>
      </c>
      <c r="L25">
        <v>5</v>
      </c>
      <c r="M25">
        <v>0</v>
      </c>
      <c r="N25">
        <v>0</v>
      </c>
      <c r="O25">
        <v>0</v>
      </c>
      <c r="P25">
        <v>1</v>
      </c>
      <c r="Q25">
        <v>5</v>
      </c>
      <c r="R25">
        <v>5</v>
      </c>
      <c r="S25">
        <v>11</v>
      </c>
      <c r="T25">
        <v>1</v>
      </c>
      <c r="U25">
        <v>1</v>
      </c>
      <c r="V25">
        <v>1</v>
      </c>
      <c r="W25">
        <v>0</v>
      </c>
      <c r="X25">
        <v>1</v>
      </c>
      <c r="Y25">
        <v>1</v>
      </c>
    </row>
    <row r="26" spans="1:25" x14ac:dyDescent="0.25">
      <c r="A26">
        <v>38</v>
      </c>
      <c r="B26" t="s">
        <v>267</v>
      </c>
      <c r="C26" t="s">
        <v>197</v>
      </c>
      <c r="D26">
        <v>1</v>
      </c>
      <c r="E26">
        <v>3</v>
      </c>
      <c r="F26">
        <v>2</v>
      </c>
      <c r="G26" s="1">
        <f>AVERAGE(K26/F26)</f>
        <v>0</v>
      </c>
      <c r="H26" s="1">
        <f>(K26+R26+U26)/(F26+R26+U26+V26+W26)</f>
        <v>0.33333333333333331</v>
      </c>
      <c r="I26" s="1">
        <f>H26+J26</f>
        <v>0.33333333333333331</v>
      </c>
      <c r="J26" s="1">
        <f>(L26+M26*2+N26*3+O26*4)/F26</f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1</v>
      </c>
      <c r="S26">
        <v>1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 x14ac:dyDescent="0.25">
      <c r="A27">
        <v>41</v>
      </c>
      <c r="B27" t="s">
        <v>246</v>
      </c>
      <c r="C27" t="s">
        <v>270</v>
      </c>
      <c r="D27">
        <v>3</v>
      </c>
      <c r="E27">
        <v>8</v>
      </c>
      <c r="F27">
        <v>7</v>
      </c>
      <c r="G27" s="1">
        <f>AVERAGE(K27/F27)</f>
        <v>0.42857142857142855</v>
      </c>
      <c r="H27" s="1">
        <f>(K27+R27+U27)/(F27+R27+U27+V27+W27)</f>
        <v>0.5</v>
      </c>
      <c r="I27" s="1">
        <f>H27+J27</f>
        <v>0.9285714285714286</v>
      </c>
      <c r="J27" s="1">
        <f>(L27+M27*2+N27*3+O27*4)/F27</f>
        <v>0.42857142857142855</v>
      </c>
      <c r="K27">
        <v>3</v>
      </c>
      <c r="L27">
        <v>3</v>
      </c>
      <c r="M27">
        <v>0</v>
      </c>
      <c r="N27">
        <v>0</v>
      </c>
      <c r="O27">
        <v>0</v>
      </c>
      <c r="P27">
        <v>0</v>
      </c>
      <c r="Q27">
        <v>1</v>
      </c>
      <c r="R27">
        <v>1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  <row r="28" spans="1:25" x14ac:dyDescent="0.25">
      <c r="A28">
        <v>44</v>
      </c>
      <c r="B28" t="s">
        <v>272</v>
      </c>
      <c r="C28" t="s">
        <v>195</v>
      </c>
      <c r="D28">
        <v>1</v>
      </c>
      <c r="E28">
        <v>4</v>
      </c>
      <c r="F28">
        <v>4</v>
      </c>
      <c r="G28" s="1">
        <f>AVERAGE(K28/F28)</f>
        <v>0.5</v>
      </c>
      <c r="H28" s="1">
        <f>(K28+R28+U28)/(F28+R28+U28+V28+W28)</f>
        <v>0.5</v>
      </c>
      <c r="I28" s="1">
        <f>H28+J28</f>
        <v>1</v>
      </c>
      <c r="J28" s="1">
        <f>(L28+M28*2+N28*3+O28*4)/F28</f>
        <v>0.5</v>
      </c>
      <c r="K28">
        <v>2</v>
      </c>
      <c r="L28">
        <v>2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1:25" x14ac:dyDescent="0.25">
      <c r="A29">
        <v>46</v>
      </c>
      <c r="B29" t="s">
        <v>96</v>
      </c>
      <c r="C29" t="s">
        <v>275</v>
      </c>
      <c r="D29">
        <v>1</v>
      </c>
      <c r="E29">
        <v>4</v>
      </c>
      <c r="F29">
        <v>3</v>
      </c>
      <c r="G29" s="1">
        <f>AVERAGE(K29/F29)</f>
        <v>0.66666666666666663</v>
      </c>
      <c r="H29" s="1">
        <f>(K29+R29+U29)/(F29+R29+U29+V29+W29)</f>
        <v>0.75</v>
      </c>
      <c r="I29" s="1">
        <f>H29+J29</f>
        <v>1.4166666666666665</v>
      </c>
      <c r="J29" s="1">
        <f>(L29+M29*2+N29*3+O29*4)/F29</f>
        <v>0.66666666666666663</v>
      </c>
      <c r="K29">
        <v>2</v>
      </c>
      <c r="L29">
        <v>2</v>
      </c>
      <c r="M29">
        <v>0</v>
      </c>
      <c r="N29">
        <v>0</v>
      </c>
      <c r="O29">
        <v>0</v>
      </c>
      <c r="P29">
        <v>2</v>
      </c>
      <c r="Q29">
        <v>0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</row>
    <row r="30" spans="1:25" x14ac:dyDescent="0.25">
      <c r="A30">
        <v>47</v>
      </c>
      <c r="B30" t="s">
        <v>73</v>
      </c>
      <c r="C30" t="s">
        <v>276</v>
      </c>
      <c r="D30">
        <v>2</v>
      </c>
      <c r="E30">
        <v>7</v>
      </c>
      <c r="F30">
        <v>7</v>
      </c>
      <c r="G30" s="1">
        <f>AVERAGE(K30/F30)</f>
        <v>0</v>
      </c>
      <c r="H30" s="1">
        <f>(K30+R30+U30)/(F30+R30+U30+V30+W30)</f>
        <v>0</v>
      </c>
      <c r="I30" s="1">
        <f>H30+J30</f>
        <v>0</v>
      </c>
      <c r="J30" s="1">
        <f>(L30+M30*2+N30*3+O30*4)/F30</f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4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</row>
    <row r="33" spans="1:20" x14ac:dyDescent="0.25">
      <c r="D33" t="s">
        <v>1</v>
      </c>
    </row>
    <row r="34" spans="1:20" x14ac:dyDescent="0.25">
      <c r="A34" t="s">
        <v>3</v>
      </c>
      <c r="B34" t="s">
        <v>5</v>
      </c>
      <c r="C34" t="s">
        <v>4</v>
      </c>
      <c r="D34" t="s">
        <v>28</v>
      </c>
      <c r="E34" t="s">
        <v>6</v>
      </c>
      <c r="F34" t="s">
        <v>29</v>
      </c>
      <c r="G34" t="s">
        <v>30</v>
      </c>
      <c r="H34" t="s">
        <v>31</v>
      </c>
      <c r="I34" t="s">
        <v>32</v>
      </c>
      <c r="J34" t="s">
        <v>13</v>
      </c>
      <c r="K34" t="s">
        <v>19</v>
      </c>
      <c r="L34" t="s">
        <v>33</v>
      </c>
      <c r="M34" t="s">
        <v>20</v>
      </c>
      <c r="N34" t="s">
        <v>21</v>
      </c>
      <c r="O34" t="s">
        <v>22</v>
      </c>
      <c r="P34" t="s">
        <v>23</v>
      </c>
      <c r="Q34" t="s">
        <v>34</v>
      </c>
      <c r="R34" t="s">
        <v>35</v>
      </c>
      <c r="S34" t="s">
        <v>36</v>
      </c>
      <c r="T34" t="s">
        <v>37</v>
      </c>
    </row>
    <row r="35" spans="1:20" x14ac:dyDescent="0.25">
      <c r="A35">
        <v>6</v>
      </c>
      <c r="B35" t="s">
        <v>140</v>
      </c>
      <c r="C35" t="s">
        <v>231</v>
      </c>
      <c r="D35">
        <v>8</v>
      </c>
      <c r="E35">
        <v>2</v>
      </c>
      <c r="F35">
        <v>1</v>
      </c>
      <c r="G35">
        <v>1</v>
      </c>
      <c r="H35">
        <v>0</v>
      </c>
      <c r="I35">
        <v>0</v>
      </c>
      <c r="J35">
        <v>5</v>
      </c>
      <c r="K35">
        <v>3</v>
      </c>
      <c r="L35">
        <v>3</v>
      </c>
      <c r="M35">
        <v>0</v>
      </c>
      <c r="N35">
        <v>3</v>
      </c>
      <c r="O35">
        <v>1</v>
      </c>
      <c r="P35">
        <v>1</v>
      </c>
      <c r="Q35" s="2">
        <f>9*(L35/D35)</f>
        <v>3.375</v>
      </c>
      <c r="R35" s="2">
        <f>(J35+M35)/D35</f>
        <v>0.625</v>
      </c>
      <c r="S35">
        <v>0</v>
      </c>
      <c r="T35">
        <v>0</v>
      </c>
    </row>
    <row r="36" spans="1:20" x14ac:dyDescent="0.25">
      <c r="A36">
        <v>7</v>
      </c>
      <c r="B36" t="s">
        <v>232</v>
      </c>
      <c r="C36" t="s">
        <v>233</v>
      </c>
      <c r="D36">
        <v>10.199999999999999</v>
      </c>
      <c r="E36">
        <v>2</v>
      </c>
      <c r="F36">
        <v>2</v>
      </c>
      <c r="G36">
        <v>0</v>
      </c>
      <c r="H36">
        <v>2</v>
      </c>
      <c r="I36">
        <v>0</v>
      </c>
      <c r="J36">
        <v>18</v>
      </c>
      <c r="K36">
        <v>12</v>
      </c>
      <c r="L36">
        <v>11</v>
      </c>
      <c r="M36">
        <v>7</v>
      </c>
      <c r="N36">
        <v>6</v>
      </c>
      <c r="O36">
        <v>4</v>
      </c>
      <c r="P36">
        <v>0</v>
      </c>
      <c r="Q36" s="2">
        <f>9*(L36/D36)</f>
        <v>9.7058823529411775</v>
      </c>
      <c r="R36" s="2">
        <f>(J36+M36)/D36</f>
        <v>2.4509803921568629</v>
      </c>
      <c r="S36">
        <v>0</v>
      </c>
      <c r="T36">
        <v>1</v>
      </c>
    </row>
    <row r="37" spans="1:20" x14ac:dyDescent="0.25">
      <c r="A37">
        <v>12</v>
      </c>
      <c r="B37" t="s">
        <v>238</v>
      </c>
      <c r="C37" t="s">
        <v>239</v>
      </c>
      <c r="D37">
        <v>4.2</v>
      </c>
      <c r="E37">
        <v>3</v>
      </c>
      <c r="F37">
        <v>0</v>
      </c>
      <c r="G37">
        <v>0</v>
      </c>
      <c r="H37">
        <v>0</v>
      </c>
      <c r="I37">
        <v>0</v>
      </c>
      <c r="J37">
        <v>4</v>
      </c>
      <c r="K37">
        <v>4</v>
      </c>
      <c r="L37">
        <v>3</v>
      </c>
      <c r="M37">
        <v>4</v>
      </c>
      <c r="N37">
        <v>5</v>
      </c>
      <c r="O37">
        <v>2</v>
      </c>
      <c r="P37">
        <v>2</v>
      </c>
      <c r="Q37" s="2">
        <f>9*(L37/D37)</f>
        <v>6.4285714285714288</v>
      </c>
      <c r="R37" s="2">
        <f>(J37+M37)/D37</f>
        <v>1.9047619047619047</v>
      </c>
      <c r="S37">
        <v>0</v>
      </c>
      <c r="T37">
        <v>0</v>
      </c>
    </row>
    <row r="38" spans="1:20" x14ac:dyDescent="0.25">
      <c r="A38">
        <v>13</v>
      </c>
      <c r="B38" t="s">
        <v>196</v>
      </c>
      <c r="C38" t="s">
        <v>240</v>
      </c>
      <c r="D38">
        <v>0.2</v>
      </c>
      <c r="E38">
        <v>1</v>
      </c>
      <c r="F38">
        <v>0</v>
      </c>
      <c r="G38">
        <v>0</v>
      </c>
      <c r="H38">
        <v>0</v>
      </c>
      <c r="I38">
        <v>0</v>
      </c>
      <c r="J38">
        <v>2</v>
      </c>
      <c r="K38">
        <v>5</v>
      </c>
      <c r="L38">
        <v>5</v>
      </c>
      <c r="M38">
        <v>3</v>
      </c>
      <c r="N38">
        <v>1</v>
      </c>
      <c r="O38">
        <v>1</v>
      </c>
      <c r="P38">
        <v>2</v>
      </c>
      <c r="Q38" s="2">
        <f>9*(L38/D38)</f>
        <v>225</v>
      </c>
      <c r="R38" s="2">
        <f>(J38+M38)/D38</f>
        <v>25</v>
      </c>
      <c r="S38">
        <v>0</v>
      </c>
      <c r="T38">
        <v>0</v>
      </c>
    </row>
    <row r="39" spans="1:20" x14ac:dyDescent="0.25">
      <c r="A39">
        <v>17</v>
      </c>
      <c r="B39" t="s">
        <v>244</v>
      </c>
      <c r="C39" t="s">
        <v>245</v>
      </c>
      <c r="D39">
        <v>2</v>
      </c>
      <c r="E39">
        <v>1</v>
      </c>
      <c r="F39">
        <v>0</v>
      </c>
      <c r="G39">
        <v>0</v>
      </c>
      <c r="H39">
        <v>1</v>
      </c>
      <c r="I39">
        <v>0</v>
      </c>
      <c r="J39">
        <v>5</v>
      </c>
      <c r="K39">
        <v>5</v>
      </c>
      <c r="L39">
        <v>5</v>
      </c>
      <c r="M39">
        <v>3</v>
      </c>
      <c r="N39">
        <v>0</v>
      </c>
      <c r="O39">
        <v>0</v>
      </c>
      <c r="P39">
        <v>0</v>
      </c>
      <c r="Q39" s="2">
        <f>9*(L39/D39)</f>
        <v>22.5</v>
      </c>
      <c r="R39" s="2">
        <f>(J39+M39)/D39</f>
        <v>4</v>
      </c>
      <c r="S39">
        <v>0</v>
      </c>
      <c r="T39">
        <v>0</v>
      </c>
    </row>
    <row r="40" spans="1:20" x14ac:dyDescent="0.25">
      <c r="A40">
        <v>18</v>
      </c>
      <c r="B40" t="s">
        <v>124</v>
      </c>
      <c r="C40" t="s">
        <v>238</v>
      </c>
      <c r="D40">
        <v>8</v>
      </c>
      <c r="E40">
        <v>4</v>
      </c>
      <c r="F40">
        <v>0</v>
      </c>
      <c r="G40">
        <v>0</v>
      </c>
      <c r="H40">
        <v>0</v>
      </c>
      <c r="I40">
        <v>0</v>
      </c>
      <c r="J40">
        <v>10</v>
      </c>
      <c r="K40">
        <v>8</v>
      </c>
      <c r="L40">
        <v>6</v>
      </c>
      <c r="M40">
        <v>6</v>
      </c>
      <c r="N40">
        <v>7</v>
      </c>
      <c r="O40">
        <v>0</v>
      </c>
      <c r="P40">
        <v>1</v>
      </c>
      <c r="Q40" s="2">
        <f>9*(L40/D40)</f>
        <v>6.75</v>
      </c>
      <c r="R40" s="2">
        <f>(J40+M40)/D40</f>
        <v>2</v>
      </c>
      <c r="S40">
        <v>0</v>
      </c>
      <c r="T40">
        <v>1</v>
      </c>
    </row>
    <row r="41" spans="1:20" x14ac:dyDescent="0.25">
      <c r="A41">
        <v>23</v>
      </c>
      <c r="B41" t="s">
        <v>251</v>
      </c>
      <c r="C41" t="s">
        <v>252</v>
      </c>
      <c r="D41">
        <v>3</v>
      </c>
      <c r="E41">
        <v>1</v>
      </c>
      <c r="F41">
        <v>1</v>
      </c>
      <c r="G41">
        <v>0</v>
      </c>
      <c r="H41">
        <v>1</v>
      </c>
      <c r="I41">
        <v>0</v>
      </c>
      <c r="J41">
        <v>4</v>
      </c>
      <c r="K41">
        <v>4</v>
      </c>
      <c r="L41">
        <v>4</v>
      </c>
      <c r="M41">
        <v>4</v>
      </c>
      <c r="N41">
        <v>3</v>
      </c>
      <c r="O41">
        <v>1</v>
      </c>
      <c r="P41">
        <v>0</v>
      </c>
      <c r="Q41" s="2">
        <f>9*(L41/D41)</f>
        <v>12</v>
      </c>
      <c r="R41" s="2">
        <f>(J41+M41)/D41</f>
        <v>2.6666666666666665</v>
      </c>
      <c r="S41">
        <v>0</v>
      </c>
      <c r="T41">
        <v>0</v>
      </c>
    </row>
    <row r="42" spans="1:20" x14ac:dyDescent="0.25">
      <c r="A42">
        <v>24</v>
      </c>
      <c r="B42" t="s">
        <v>253</v>
      </c>
      <c r="C42" t="s">
        <v>254</v>
      </c>
      <c r="D42">
        <v>3.1</v>
      </c>
      <c r="E42">
        <v>1</v>
      </c>
      <c r="F42">
        <v>0</v>
      </c>
      <c r="G42">
        <v>0</v>
      </c>
      <c r="H42">
        <v>0</v>
      </c>
      <c r="I42">
        <v>0</v>
      </c>
      <c r="J42">
        <v>2</v>
      </c>
      <c r="K42">
        <v>0</v>
      </c>
      <c r="L42">
        <v>0</v>
      </c>
      <c r="M42">
        <v>1</v>
      </c>
      <c r="N42">
        <v>2</v>
      </c>
      <c r="O42">
        <v>1</v>
      </c>
      <c r="P42">
        <v>0</v>
      </c>
      <c r="Q42" s="2">
        <f>9*(L42/D42)</f>
        <v>0</v>
      </c>
      <c r="R42" s="2">
        <f>(J42+M42)/D42</f>
        <v>0.96774193548387089</v>
      </c>
      <c r="S42">
        <v>0</v>
      </c>
      <c r="T42">
        <v>0</v>
      </c>
    </row>
    <row r="43" spans="1:20" x14ac:dyDescent="0.25">
      <c r="A43">
        <v>25</v>
      </c>
      <c r="B43" t="s">
        <v>255</v>
      </c>
      <c r="C43" t="s">
        <v>256</v>
      </c>
      <c r="D43">
        <v>11.1</v>
      </c>
      <c r="E43">
        <v>2</v>
      </c>
      <c r="F43">
        <v>2</v>
      </c>
      <c r="G43">
        <v>0</v>
      </c>
      <c r="H43">
        <v>2</v>
      </c>
      <c r="I43">
        <v>0</v>
      </c>
      <c r="J43">
        <v>12</v>
      </c>
      <c r="K43">
        <v>10</v>
      </c>
      <c r="L43">
        <v>7</v>
      </c>
      <c r="M43">
        <v>5</v>
      </c>
      <c r="N43">
        <v>14</v>
      </c>
      <c r="O43">
        <v>4</v>
      </c>
      <c r="P43">
        <v>0</v>
      </c>
      <c r="Q43" s="2">
        <f>9*(L43/D43)</f>
        <v>5.6756756756756754</v>
      </c>
      <c r="R43" s="2">
        <f>(J43+M43)/D43</f>
        <v>1.5315315315315317</v>
      </c>
      <c r="S43">
        <v>0</v>
      </c>
      <c r="T43">
        <v>2</v>
      </c>
    </row>
    <row r="44" spans="1:20" x14ac:dyDescent="0.25">
      <c r="A44">
        <v>26</v>
      </c>
      <c r="B44" t="s">
        <v>257</v>
      </c>
      <c r="C44" t="s">
        <v>258</v>
      </c>
      <c r="D44">
        <v>3</v>
      </c>
      <c r="E44">
        <v>3</v>
      </c>
      <c r="F44">
        <v>0</v>
      </c>
      <c r="G44">
        <v>0</v>
      </c>
      <c r="H44">
        <v>0</v>
      </c>
      <c r="I44">
        <v>0</v>
      </c>
      <c r="J44">
        <v>2</v>
      </c>
      <c r="K44">
        <v>0</v>
      </c>
      <c r="L44">
        <v>0</v>
      </c>
      <c r="M44">
        <v>2</v>
      </c>
      <c r="N44">
        <v>4</v>
      </c>
      <c r="O44">
        <v>0</v>
      </c>
      <c r="P44">
        <v>1</v>
      </c>
      <c r="Q44" s="2">
        <f>9*(L44/D44)</f>
        <v>0</v>
      </c>
      <c r="R44" s="2">
        <f>(J44+M44)/D44</f>
        <v>1.3333333333333333</v>
      </c>
      <c r="S44">
        <v>0</v>
      </c>
      <c r="T44">
        <v>0</v>
      </c>
    </row>
    <row r="45" spans="1:20" x14ac:dyDescent="0.25">
      <c r="A45">
        <v>28</v>
      </c>
      <c r="B45" t="s">
        <v>186</v>
      </c>
      <c r="C45" t="s">
        <v>259</v>
      </c>
      <c r="D45">
        <v>4</v>
      </c>
      <c r="E45">
        <v>1</v>
      </c>
      <c r="F45">
        <v>1</v>
      </c>
      <c r="G45">
        <v>0</v>
      </c>
      <c r="H45">
        <v>1</v>
      </c>
      <c r="I45">
        <v>0</v>
      </c>
      <c r="J45">
        <v>8</v>
      </c>
      <c r="K45">
        <v>7</v>
      </c>
      <c r="L45">
        <v>6</v>
      </c>
      <c r="M45">
        <v>3</v>
      </c>
      <c r="N45">
        <v>7</v>
      </c>
      <c r="O45">
        <v>3</v>
      </c>
      <c r="P45">
        <v>2</v>
      </c>
      <c r="Q45" s="2">
        <f>9*(L45/D45)</f>
        <v>13.5</v>
      </c>
      <c r="R45" s="2">
        <f>(J45+M45)/D45</f>
        <v>2.75</v>
      </c>
      <c r="S45">
        <v>0</v>
      </c>
      <c r="T45">
        <v>2</v>
      </c>
    </row>
    <row r="46" spans="1:20" x14ac:dyDescent="0.25">
      <c r="A46">
        <v>31</v>
      </c>
      <c r="B46" t="s">
        <v>260</v>
      </c>
      <c r="C46" t="s">
        <v>261</v>
      </c>
      <c r="D46">
        <v>3.1</v>
      </c>
      <c r="E46">
        <v>2</v>
      </c>
      <c r="F46">
        <v>0</v>
      </c>
      <c r="G46">
        <v>0</v>
      </c>
      <c r="H46">
        <v>0</v>
      </c>
      <c r="I46">
        <v>0</v>
      </c>
      <c r="J46">
        <v>8</v>
      </c>
      <c r="K46">
        <v>7</v>
      </c>
      <c r="L46">
        <v>6</v>
      </c>
      <c r="M46">
        <v>2</v>
      </c>
      <c r="N46">
        <v>4</v>
      </c>
      <c r="O46">
        <v>0</v>
      </c>
      <c r="P46">
        <v>1</v>
      </c>
      <c r="Q46" s="2">
        <f>9*(L46/D46)</f>
        <v>17.419354838709676</v>
      </c>
      <c r="R46" s="2">
        <f>(J46+M46)/D46</f>
        <v>3.225806451612903</v>
      </c>
      <c r="S46">
        <v>0</v>
      </c>
      <c r="T46">
        <v>1</v>
      </c>
    </row>
    <row r="47" spans="1:20" x14ac:dyDescent="0.25">
      <c r="A47">
        <v>32</v>
      </c>
      <c r="B47" t="s">
        <v>262</v>
      </c>
      <c r="C47" t="s">
        <v>263</v>
      </c>
      <c r="D47">
        <v>2.1</v>
      </c>
      <c r="E47">
        <v>2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1</v>
      </c>
      <c r="N47">
        <v>3</v>
      </c>
      <c r="O47">
        <v>1</v>
      </c>
      <c r="P47">
        <v>0</v>
      </c>
      <c r="Q47" s="2">
        <f>9*(L47/D47)</f>
        <v>0</v>
      </c>
      <c r="R47" s="2">
        <f>(J47+M47)/D47</f>
        <v>0.95238095238095233</v>
      </c>
      <c r="S47">
        <v>0</v>
      </c>
      <c r="T47">
        <v>0</v>
      </c>
    </row>
    <row r="48" spans="1:20" x14ac:dyDescent="0.25">
      <c r="A48">
        <v>33</v>
      </c>
      <c r="B48" t="s">
        <v>154</v>
      </c>
      <c r="C48" t="s">
        <v>264</v>
      </c>
      <c r="D48">
        <v>2</v>
      </c>
      <c r="E48">
        <v>2</v>
      </c>
      <c r="F48">
        <v>0</v>
      </c>
      <c r="G48">
        <v>0</v>
      </c>
      <c r="H48">
        <v>0</v>
      </c>
      <c r="I48">
        <v>0</v>
      </c>
      <c r="J48">
        <v>2</v>
      </c>
      <c r="K48">
        <v>4</v>
      </c>
      <c r="L48">
        <v>3</v>
      </c>
      <c r="M48">
        <v>3</v>
      </c>
      <c r="N48">
        <v>1</v>
      </c>
      <c r="O48">
        <v>0</v>
      </c>
      <c r="P48">
        <v>1</v>
      </c>
      <c r="Q48" s="2">
        <f>9*(L48/D48)</f>
        <v>13.5</v>
      </c>
      <c r="R48" s="2">
        <f>(J48+M48)/D48</f>
        <v>2.5</v>
      </c>
      <c r="S48">
        <v>0</v>
      </c>
      <c r="T48">
        <v>0</v>
      </c>
    </row>
    <row r="49" spans="1:20" x14ac:dyDescent="0.25">
      <c r="A49">
        <v>34</v>
      </c>
      <c r="B49" t="s">
        <v>45</v>
      </c>
      <c r="C49" t="s">
        <v>265</v>
      </c>
      <c r="D49">
        <v>4</v>
      </c>
      <c r="E49">
        <v>3</v>
      </c>
      <c r="F49">
        <v>0</v>
      </c>
      <c r="G49">
        <v>0</v>
      </c>
      <c r="H49">
        <v>0</v>
      </c>
      <c r="I49">
        <v>0</v>
      </c>
      <c r="J49">
        <v>1</v>
      </c>
      <c r="K49">
        <v>5</v>
      </c>
      <c r="L49">
        <v>2</v>
      </c>
      <c r="M49">
        <v>3</v>
      </c>
      <c r="N49">
        <v>8</v>
      </c>
      <c r="O49">
        <v>3</v>
      </c>
      <c r="P49">
        <v>0</v>
      </c>
      <c r="Q49" s="2">
        <f>9*(L49/D49)</f>
        <v>4.5</v>
      </c>
      <c r="R49" s="2">
        <f>(J49+M49)/D49</f>
        <v>1</v>
      </c>
      <c r="S49">
        <v>0</v>
      </c>
      <c r="T49">
        <v>0</v>
      </c>
    </row>
    <row r="50" spans="1:20" x14ac:dyDescent="0.25">
      <c r="A50">
        <v>40</v>
      </c>
      <c r="B50" t="s">
        <v>268</v>
      </c>
      <c r="C50" t="s">
        <v>269</v>
      </c>
      <c r="D50">
        <v>5</v>
      </c>
      <c r="E50">
        <v>1</v>
      </c>
      <c r="F50">
        <v>1</v>
      </c>
      <c r="G50">
        <v>0</v>
      </c>
      <c r="H50">
        <v>1</v>
      </c>
      <c r="I50">
        <v>0</v>
      </c>
      <c r="J50">
        <v>7</v>
      </c>
      <c r="K50">
        <v>4</v>
      </c>
      <c r="L50">
        <v>2</v>
      </c>
      <c r="M50">
        <v>4</v>
      </c>
      <c r="N50">
        <v>4</v>
      </c>
      <c r="O50">
        <v>0</v>
      </c>
      <c r="P50">
        <v>0</v>
      </c>
      <c r="Q50" s="2">
        <f>9*(L50/D50)</f>
        <v>3.6</v>
      </c>
      <c r="R50" s="2">
        <f>(J50+M50)/D50</f>
        <v>2.2000000000000002</v>
      </c>
      <c r="S50">
        <v>0</v>
      </c>
      <c r="T50">
        <v>0</v>
      </c>
    </row>
    <row r="51" spans="1:20" x14ac:dyDescent="0.25">
      <c r="A51">
        <v>43</v>
      </c>
      <c r="B51" t="s">
        <v>177</v>
      </c>
      <c r="C51" t="s">
        <v>271</v>
      </c>
      <c r="D51">
        <v>8.1</v>
      </c>
      <c r="E51">
        <v>2</v>
      </c>
      <c r="F51">
        <v>2</v>
      </c>
      <c r="G51">
        <v>0</v>
      </c>
      <c r="H51">
        <v>1</v>
      </c>
      <c r="I51">
        <v>0</v>
      </c>
      <c r="J51">
        <v>11</v>
      </c>
      <c r="K51">
        <v>7</v>
      </c>
      <c r="L51">
        <v>7</v>
      </c>
      <c r="M51">
        <v>1</v>
      </c>
      <c r="N51">
        <v>9</v>
      </c>
      <c r="O51">
        <v>0</v>
      </c>
      <c r="P51">
        <v>0</v>
      </c>
      <c r="Q51" s="2">
        <f>9*(L51/D51)</f>
        <v>7.7777777777777786</v>
      </c>
      <c r="R51" s="2">
        <f>(J51+M51)/D51</f>
        <v>1.4814814814814816</v>
      </c>
      <c r="S51">
        <v>0</v>
      </c>
      <c r="T51">
        <v>0</v>
      </c>
    </row>
    <row r="52" spans="1:20" x14ac:dyDescent="0.25">
      <c r="A52">
        <v>45</v>
      </c>
      <c r="B52" t="s">
        <v>273</v>
      </c>
      <c r="C52" t="s">
        <v>274</v>
      </c>
      <c r="D52">
        <v>13.2</v>
      </c>
      <c r="E52">
        <v>3</v>
      </c>
      <c r="F52">
        <v>3</v>
      </c>
      <c r="G52">
        <v>1</v>
      </c>
      <c r="H52">
        <v>1</v>
      </c>
      <c r="I52">
        <v>0</v>
      </c>
      <c r="J52">
        <v>19</v>
      </c>
      <c r="K52">
        <v>11</v>
      </c>
      <c r="L52">
        <v>10</v>
      </c>
      <c r="M52">
        <v>2</v>
      </c>
      <c r="N52">
        <v>10</v>
      </c>
      <c r="O52">
        <v>4</v>
      </c>
      <c r="P52">
        <v>0</v>
      </c>
      <c r="Q52" s="2">
        <f>9*(L52/D52)</f>
        <v>6.8181818181818183</v>
      </c>
      <c r="R52" s="2">
        <f>(J52+M52)/D52</f>
        <v>1.5909090909090911</v>
      </c>
      <c r="S52">
        <v>0</v>
      </c>
      <c r="T52">
        <v>1</v>
      </c>
    </row>
    <row r="53" spans="1:20" x14ac:dyDescent="0.25">
      <c r="A53">
        <v>49</v>
      </c>
      <c r="B53" t="s">
        <v>277</v>
      </c>
      <c r="C53" t="s">
        <v>278</v>
      </c>
      <c r="D53">
        <v>18.100000000000001</v>
      </c>
      <c r="E53">
        <v>6</v>
      </c>
      <c r="F53">
        <v>2</v>
      </c>
      <c r="G53">
        <v>1</v>
      </c>
      <c r="H53">
        <v>2</v>
      </c>
      <c r="I53">
        <v>0</v>
      </c>
      <c r="J53">
        <v>20</v>
      </c>
      <c r="K53">
        <v>11</v>
      </c>
      <c r="L53">
        <v>9</v>
      </c>
      <c r="M53">
        <v>8</v>
      </c>
      <c r="N53">
        <v>26</v>
      </c>
      <c r="O53">
        <v>8</v>
      </c>
      <c r="P53">
        <v>1</v>
      </c>
      <c r="Q53" s="2">
        <f>9*(L53/D53)</f>
        <v>4.4751381215469612</v>
      </c>
      <c r="R53" s="2">
        <f>(J53+M53)/D53</f>
        <v>1.5469613259668507</v>
      </c>
      <c r="S53">
        <v>1</v>
      </c>
      <c r="T53">
        <v>5</v>
      </c>
    </row>
    <row r="54" spans="1:20" x14ac:dyDescent="0.25">
      <c r="A54">
        <v>51</v>
      </c>
      <c r="B54" t="s">
        <v>279</v>
      </c>
      <c r="C54" t="s">
        <v>280</v>
      </c>
      <c r="D54">
        <v>2</v>
      </c>
      <c r="E54">
        <v>1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2</v>
      </c>
      <c r="O54">
        <v>1</v>
      </c>
      <c r="P54">
        <v>0</v>
      </c>
      <c r="Q54" s="2">
        <f>9*(L54/D54)</f>
        <v>0</v>
      </c>
      <c r="R54" s="2">
        <f>(J54+M54)/D54</f>
        <v>0.5</v>
      </c>
      <c r="S54">
        <v>0</v>
      </c>
      <c r="T54">
        <v>0</v>
      </c>
    </row>
    <row r="57" spans="1:20" x14ac:dyDescent="0.25">
      <c r="D57" t="s">
        <v>2</v>
      </c>
    </row>
    <row r="58" spans="1:20" x14ac:dyDescent="0.25">
      <c r="A58" t="s">
        <v>3</v>
      </c>
      <c r="B58" t="s">
        <v>5</v>
      </c>
      <c r="C58" t="s">
        <v>4</v>
      </c>
      <c r="D58" t="s">
        <v>38</v>
      </c>
      <c r="E58" t="s">
        <v>39</v>
      </c>
      <c r="F58" t="s">
        <v>40</v>
      </c>
      <c r="G58" t="s">
        <v>41</v>
      </c>
      <c r="H58" t="s">
        <v>42</v>
      </c>
      <c r="I58" t="s">
        <v>43</v>
      </c>
      <c r="J58" t="s">
        <v>26</v>
      </c>
      <c r="K58" t="s">
        <v>27</v>
      </c>
    </row>
    <row r="59" spans="1:20" x14ac:dyDescent="0.25">
      <c r="A59">
        <v>1</v>
      </c>
      <c r="B59" t="s">
        <v>111</v>
      </c>
      <c r="C59" t="s">
        <v>226</v>
      </c>
      <c r="D59">
        <v>34</v>
      </c>
      <c r="E59">
        <v>17</v>
      </c>
      <c r="F59">
        <v>14</v>
      </c>
      <c r="G59" s="3">
        <f>(F59+E59) / (E59+F59+H59)</f>
        <v>0.91176470588235292</v>
      </c>
      <c r="H59">
        <v>3</v>
      </c>
      <c r="I59">
        <v>0</v>
      </c>
      <c r="J59">
        <v>0</v>
      </c>
      <c r="K59">
        <v>0</v>
      </c>
    </row>
    <row r="60" spans="1:20" x14ac:dyDescent="0.25">
      <c r="A60">
        <v>2</v>
      </c>
      <c r="B60" t="s">
        <v>227</v>
      </c>
      <c r="C60" t="s">
        <v>228</v>
      </c>
      <c r="D60">
        <v>1</v>
      </c>
      <c r="E60">
        <v>0</v>
      </c>
      <c r="F60">
        <v>1</v>
      </c>
      <c r="G60" s="3">
        <f t="shared" ref="G60:G92" si="0">(F60+E60) / (E60+F60+H60)</f>
        <v>1</v>
      </c>
      <c r="H60">
        <v>0</v>
      </c>
      <c r="I60">
        <v>0</v>
      </c>
      <c r="J60">
        <v>0</v>
      </c>
      <c r="K60">
        <v>0</v>
      </c>
    </row>
    <row r="61" spans="1:20" x14ac:dyDescent="0.25">
      <c r="A61">
        <v>4</v>
      </c>
      <c r="B61" t="s">
        <v>229</v>
      </c>
      <c r="C61" t="s">
        <v>230</v>
      </c>
      <c r="D61">
        <v>7</v>
      </c>
      <c r="E61">
        <v>4</v>
      </c>
      <c r="F61">
        <v>3</v>
      </c>
      <c r="G61" s="3">
        <f t="shared" si="0"/>
        <v>1</v>
      </c>
      <c r="H61">
        <v>0</v>
      </c>
      <c r="I61">
        <v>0</v>
      </c>
      <c r="J61">
        <v>0</v>
      </c>
      <c r="K61">
        <v>0</v>
      </c>
    </row>
    <row r="62" spans="1:20" x14ac:dyDescent="0.25">
      <c r="A62">
        <v>6</v>
      </c>
      <c r="B62" t="s">
        <v>140</v>
      </c>
      <c r="C62" t="s">
        <v>231</v>
      </c>
      <c r="D62">
        <v>1</v>
      </c>
      <c r="E62">
        <v>0</v>
      </c>
      <c r="F62">
        <v>1</v>
      </c>
      <c r="G62" s="3">
        <f t="shared" si="0"/>
        <v>1</v>
      </c>
      <c r="H62">
        <v>0</v>
      </c>
      <c r="I62">
        <v>0</v>
      </c>
      <c r="J62">
        <v>0</v>
      </c>
      <c r="K62">
        <v>0</v>
      </c>
    </row>
    <row r="63" spans="1:20" x14ac:dyDescent="0.25">
      <c r="A63">
        <v>7</v>
      </c>
      <c r="B63" t="s">
        <v>232</v>
      </c>
      <c r="C63" t="s">
        <v>233</v>
      </c>
      <c r="D63">
        <v>2</v>
      </c>
      <c r="E63">
        <v>0</v>
      </c>
      <c r="F63">
        <v>2</v>
      </c>
      <c r="G63" s="3">
        <f t="shared" si="0"/>
        <v>1</v>
      </c>
      <c r="H63">
        <v>0</v>
      </c>
      <c r="I63">
        <v>0</v>
      </c>
      <c r="J63">
        <v>0</v>
      </c>
      <c r="K63">
        <v>0</v>
      </c>
    </row>
    <row r="64" spans="1:20" x14ac:dyDescent="0.25">
      <c r="A64">
        <v>9</v>
      </c>
      <c r="B64" t="s">
        <v>234</v>
      </c>
      <c r="C64" t="s">
        <v>235</v>
      </c>
      <c r="D64">
        <v>17</v>
      </c>
      <c r="E64">
        <v>0</v>
      </c>
      <c r="F64">
        <v>17</v>
      </c>
      <c r="G64" s="3">
        <f t="shared" si="0"/>
        <v>1</v>
      </c>
      <c r="H64">
        <v>0</v>
      </c>
      <c r="I64">
        <v>0</v>
      </c>
      <c r="J64">
        <v>0</v>
      </c>
      <c r="K64">
        <v>0</v>
      </c>
    </row>
    <row r="65" spans="1:11" x14ac:dyDescent="0.25">
      <c r="A65">
        <v>10</v>
      </c>
      <c r="B65" t="s">
        <v>236</v>
      </c>
      <c r="C65" t="s">
        <v>237</v>
      </c>
      <c r="D65">
        <v>10</v>
      </c>
      <c r="E65">
        <v>0</v>
      </c>
      <c r="F65">
        <v>8</v>
      </c>
      <c r="G65" s="3">
        <f t="shared" si="0"/>
        <v>0.8</v>
      </c>
      <c r="H65">
        <v>2</v>
      </c>
      <c r="I65">
        <v>0</v>
      </c>
      <c r="J65">
        <v>0</v>
      </c>
      <c r="K65">
        <v>0</v>
      </c>
    </row>
    <row r="66" spans="1:11" x14ac:dyDescent="0.25">
      <c r="A66">
        <v>12</v>
      </c>
      <c r="B66" t="s">
        <v>238</v>
      </c>
      <c r="C66" t="s">
        <v>239</v>
      </c>
      <c r="D66">
        <v>87</v>
      </c>
      <c r="E66">
        <v>6</v>
      </c>
      <c r="F66">
        <v>73</v>
      </c>
      <c r="G66" s="3">
        <f t="shared" si="0"/>
        <v>0.90804597701149425</v>
      </c>
      <c r="H66">
        <v>8</v>
      </c>
      <c r="I66">
        <v>12</v>
      </c>
      <c r="J66">
        <v>25</v>
      </c>
      <c r="K66">
        <v>1</v>
      </c>
    </row>
    <row r="67" spans="1:11" x14ac:dyDescent="0.25">
      <c r="A67">
        <v>13</v>
      </c>
      <c r="B67" t="s">
        <v>196</v>
      </c>
      <c r="C67" t="s">
        <v>240</v>
      </c>
      <c r="D67">
        <v>5</v>
      </c>
      <c r="E67">
        <v>0</v>
      </c>
      <c r="F67">
        <v>5</v>
      </c>
      <c r="G67" s="3">
        <f t="shared" si="0"/>
        <v>1</v>
      </c>
      <c r="H67">
        <v>0</v>
      </c>
      <c r="I67">
        <v>8</v>
      </c>
      <c r="J67">
        <v>0</v>
      </c>
      <c r="K67">
        <v>0</v>
      </c>
    </row>
    <row r="68" spans="1:11" x14ac:dyDescent="0.25">
      <c r="A68">
        <v>14</v>
      </c>
      <c r="B68" t="s">
        <v>234</v>
      </c>
      <c r="C68" t="s">
        <v>241</v>
      </c>
      <c r="D68">
        <v>33</v>
      </c>
      <c r="E68">
        <v>1</v>
      </c>
      <c r="F68">
        <v>32</v>
      </c>
      <c r="G68" s="3">
        <f t="shared" si="0"/>
        <v>1</v>
      </c>
      <c r="H68">
        <v>0</v>
      </c>
      <c r="I68">
        <v>0</v>
      </c>
      <c r="J68">
        <v>0</v>
      </c>
      <c r="K68">
        <v>0</v>
      </c>
    </row>
    <row r="69" spans="1:11" x14ac:dyDescent="0.25">
      <c r="A69">
        <v>15</v>
      </c>
      <c r="B69" t="s">
        <v>177</v>
      </c>
      <c r="C69" t="s">
        <v>176</v>
      </c>
      <c r="D69">
        <v>9</v>
      </c>
      <c r="E69">
        <v>0</v>
      </c>
      <c r="F69">
        <v>9</v>
      </c>
      <c r="G69" s="3">
        <f t="shared" si="0"/>
        <v>1</v>
      </c>
      <c r="H69">
        <v>0</v>
      </c>
      <c r="I69">
        <v>2</v>
      </c>
      <c r="J69">
        <v>7</v>
      </c>
      <c r="K69">
        <v>0</v>
      </c>
    </row>
    <row r="70" spans="1:11" x14ac:dyDescent="0.25">
      <c r="A70">
        <v>16</v>
      </c>
      <c r="B70" t="s">
        <v>242</v>
      </c>
      <c r="C70" t="s">
        <v>243</v>
      </c>
      <c r="D70">
        <v>26</v>
      </c>
      <c r="E70">
        <v>0</v>
      </c>
      <c r="F70">
        <v>23</v>
      </c>
      <c r="G70" s="3">
        <f t="shared" si="0"/>
        <v>0.88461538461538458</v>
      </c>
      <c r="H70">
        <v>3</v>
      </c>
      <c r="I70">
        <v>0</v>
      </c>
      <c r="J70">
        <v>0</v>
      </c>
      <c r="K70">
        <v>0</v>
      </c>
    </row>
    <row r="71" spans="1:11" x14ac:dyDescent="0.25">
      <c r="A71">
        <v>17</v>
      </c>
      <c r="B71" t="s">
        <v>244</v>
      </c>
      <c r="C71" t="s">
        <v>245</v>
      </c>
      <c r="D71">
        <v>2</v>
      </c>
      <c r="E71">
        <v>1</v>
      </c>
      <c r="F71">
        <v>1</v>
      </c>
      <c r="G71" s="3">
        <f t="shared" si="0"/>
        <v>1</v>
      </c>
      <c r="H71">
        <v>0</v>
      </c>
      <c r="I71">
        <v>0</v>
      </c>
      <c r="J71">
        <v>0</v>
      </c>
      <c r="K71">
        <v>0</v>
      </c>
    </row>
    <row r="72" spans="1:11" x14ac:dyDescent="0.25">
      <c r="A72">
        <v>18</v>
      </c>
      <c r="B72" t="s">
        <v>124</v>
      </c>
      <c r="C72" t="s">
        <v>238</v>
      </c>
      <c r="D72">
        <v>6</v>
      </c>
      <c r="E72">
        <v>1</v>
      </c>
      <c r="F72">
        <v>4</v>
      </c>
      <c r="G72" s="3">
        <f t="shared" si="0"/>
        <v>0.83333333333333337</v>
      </c>
      <c r="H72">
        <v>1</v>
      </c>
      <c r="I72">
        <v>0</v>
      </c>
      <c r="J72">
        <v>0</v>
      </c>
      <c r="K72">
        <v>0</v>
      </c>
    </row>
    <row r="73" spans="1:11" x14ac:dyDescent="0.25">
      <c r="A73">
        <v>20</v>
      </c>
      <c r="B73" t="s">
        <v>246</v>
      </c>
      <c r="C73" t="s">
        <v>247</v>
      </c>
      <c r="D73">
        <v>16</v>
      </c>
      <c r="E73">
        <v>0</v>
      </c>
      <c r="F73">
        <v>16</v>
      </c>
      <c r="G73" s="3">
        <f t="shared" si="0"/>
        <v>1</v>
      </c>
      <c r="H73">
        <v>0</v>
      </c>
      <c r="I73">
        <v>0</v>
      </c>
      <c r="J73">
        <v>0</v>
      </c>
      <c r="K73">
        <v>0</v>
      </c>
    </row>
    <row r="74" spans="1:11" x14ac:dyDescent="0.25">
      <c r="A74">
        <v>21</v>
      </c>
      <c r="B74" t="s">
        <v>124</v>
      </c>
      <c r="C74" t="s">
        <v>248</v>
      </c>
      <c r="D74">
        <v>8</v>
      </c>
      <c r="E74">
        <v>6</v>
      </c>
      <c r="F74">
        <v>1</v>
      </c>
      <c r="G74" s="3">
        <f t="shared" si="0"/>
        <v>0.875</v>
      </c>
      <c r="H74">
        <v>1</v>
      </c>
      <c r="I74">
        <v>0</v>
      </c>
      <c r="J74">
        <v>0</v>
      </c>
      <c r="K74">
        <v>0</v>
      </c>
    </row>
    <row r="75" spans="1:11" x14ac:dyDescent="0.25">
      <c r="A75">
        <v>22</v>
      </c>
      <c r="B75" t="s">
        <v>249</v>
      </c>
      <c r="C75" t="s">
        <v>250</v>
      </c>
      <c r="D75">
        <v>35</v>
      </c>
      <c r="E75">
        <v>2</v>
      </c>
      <c r="F75">
        <v>31</v>
      </c>
      <c r="G75" s="3">
        <f t="shared" si="0"/>
        <v>0.94285714285714284</v>
      </c>
      <c r="H75">
        <v>2</v>
      </c>
      <c r="I75">
        <v>0</v>
      </c>
      <c r="J75">
        <v>6</v>
      </c>
      <c r="K75">
        <v>0</v>
      </c>
    </row>
    <row r="76" spans="1:11" x14ac:dyDescent="0.25">
      <c r="A76">
        <v>23</v>
      </c>
      <c r="B76" t="s">
        <v>251</v>
      </c>
      <c r="C76" t="s">
        <v>252</v>
      </c>
      <c r="D76">
        <v>7</v>
      </c>
      <c r="E76">
        <v>1</v>
      </c>
      <c r="F76">
        <v>6</v>
      </c>
      <c r="G76" s="3">
        <f t="shared" si="0"/>
        <v>1</v>
      </c>
      <c r="H76">
        <v>0</v>
      </c>
      <c r="I76">
        <v>1</v>
      </c>
      <c r="J76">
        <v>0</v>
      </c>
      <c r="K76">
        <v>0</v>
      </c>
    </row>
    <row r="77" spans="1:11" x14ac:dyDescent="0.25">
      <c r="A77">
        <v>25</v>
      </c>
      <c r="B77" t="s">
        <v>255</v>
      </c>
      <c r="C77" t="s">
        <v>256</v>
      </c>
      <c r="D77">
        <v>25</v>
      </c>
      <c r="E77">
        <v>10</v>
      </c>
      <c r="F77">
        <v>11</v>
      </c>
      <c r="G77" s="3">
        <f t="shared" si="0"/>
        <v>0.84</v>
      </c>
      <c r="H77">
        <v>4</v>
      </c>
      <c r="I77">
        <v>0</v>
      </c>
      <c r="J77">
        <v>0</v>
      </c>
      <c r="K77">
        <v>0</v>
      </c>
    </row>
    <row r="78" spans="1:11" x14ac:dyDescent="0.25">
      <c r="A78">
        <v>28</v>
      </c>
      <c r="B78" t="s">
        <v>186</v>
      </c>
      <c r="C78" t="s">
        <v>259</v>
      </c>
      <c r="D78">
        <v>5</v>
      </c>
      <c r="E78">
        <v>1</v>
      </c>
      <c r="F78">
        <v>4</v>
      </c>
      <c r="G78" s="3">
        <f t="shared" si="0"/>
        <v>1</v>
      </c>
      <c r="H78">
        <v>0</v>
      </c>
      <c r="I78">
        <v>0</v>
      </c>
      <c r="J78">
        <v>0</v>
      </c>
      <c r="K78">
        <v>0</v>
      </c>
    </row>
    <row r="79" spans="1:11" x14ac:dyDescent="0.25">
      <c r="A79">
        <v>29</v>
      </c>
      <c r="B79" t="s">
        <v>156</v>
      </c>
      <c r="C79" t="s">
        <v>247</v>
      </c>
      <c r="D79">
        <v>45</v>
      </c>
      <c r="E79">
        <v>3</v>
      </c>
      <c r="F79">
        <v>41</v>
      </c>
      <c r="G79" s="3">
        <f t="shared" si="0"/>
        <v>0.97777777777777775</v>
      </c>
      <c r="H79">
        <v>1</v>
      </c>
      <c r="I79">
        <v>0</v>
      </c>
      <c r="J79">
        <v>0</v>
      </c>
      <c r="K79">
        <v>0</v>
      </c>
    </row>
    <row r="80" spans="1:11" x14ac:dyDescent="0.25">
      <c r="A80">
        <v>31</v>
      </c>
      <c r="B80" t="s">
        <v>260</v>
      </c>
      <c r="C80" t="s">
        <v>261</v>
      </c>
      <c r="D80">
        <v>1</v>
      </c>
      <c r="E80">
        <v>1</v>
      </c>
      <c r="F80">
        <v>0</v>
      </c>
      <c r="G80" s="3">
        <f t="shared" si="0"/>
        <v>1</v>
      </c>
      <c r="H80">
        <v>0</v>
      </c>
      <c r="I80">
        <v>0</v>
      </c>
      <c r="J80">
        <v>0</v>
      </c>
      <c r="K80">
        <v>0</v>
      </c>
    </row>
    <row r="81" spans="1:11" x14ac:dyDescent="0.25">
      <c r="A81">
        <v>32</v>
      </c>
      <c r="B81" t="s">
        <v>262</v>
      </c>
      <c r="C81" t="s">
        <v>263</v>
      </c>
      <c r="D81">
        <v>3</v>
      </c>
      <c r="E81">
        <v>3</v>
      </c>
      <c r="F81">
        <v>0</v>
      </c>
      <c r="G81" s="3">
        <f t="shared" si="0"/>
        <v>1</v>
      </c>
      <c r="H81">
        <v>0</v>
      </c>
      <c r="I81">
        <v>0</v>
      </c>
      <c r="J81">
        <v>0</v>
      </c>
      <c r="K81">
        <v>0</v>
      </c>
    </row>
    <row r="82" spans="1:11" x14ac:dyDescent="0.25">
      <c r="A82">
        <v>33</v>
      </c>
      <c r="B82" t="s">
        <v>154</v>
      </c>
      <c r="C82" t="s">
        <v>264</v>
      </c>
      <c r="D82">
        <v>10</v>
      </c>
      <c r="E82">
        <v>0</v>
      </c>
      <c r="F82">
        <v>10</v>
      </c>
      <c r="G82" s="3">
        <f t="shared" si="0"/>
        <v>1</v>
      </c>
      <c r="H82">
        <v>0</v>
      </c>
      <c r="I82">
        <v>0</v>
      </c>
      <c r="J82">
        <v>0</v>
      </c>
      <c r="K82">
        <v>0</v>
      </c>
    </row>
    <row r="83" spans="1:11" x14ac:dyDescent="0.25">
      <c r="A83">
        <v>36</v>
      </c>
      <c r="B83" t="s">
        <v>63</v>
      </c>
      <c r="C83" t="s">
        <v>266</v>
      </c>
      <c r="D83">
        <v>45</v>
      </c>
      <c r="E83">
        <v>22</v>
      </c>
      <c r="F83">
        <v>21</v>
      </c>
      <c r="G83" s="3">
        <f t="shared" si="0"/>
        <v>0.9555555555555556</v>
      </c>
      <c r="H83">
        <v>2</v>
      </c>
      <c r="I83">
        <v>0</v>
      </c>
      <c r="J83">
        <v>0</v>
      </c>
      <c r="K83">
        <v>0</v>
      </c>
    </row>
    <row r="84" spans="1:11" x14ac:dyDescent="0.25">
      <c r="A84">
        <v>38</v>
      </c>
      <c r="B84" t="s">
        <v>267</v>
      </c>
      <c r="C84" t="s">
        <v>197</v>
      </c>
      <c r="D84">
        <v>6</v>
      </c>
      <c r="E84">
        <v>0</v>
      </c>
      <c r="F84">
        <v>6</v>
      </c>
      <c r="G84" s="3">
        <f t="shared" si="0"/>
        <v>1</v>
      </c>
      <c r="H84">
        <v>0</v>
      </c>
      <c r="I84">
        <v>1</v>
      </c>
      <c r="J84">
        <v>3</v>
      </c>
      <c r="K84">
        <v>1</v>
      </c>
    </row>
    <row r="85" spans="1:11" x14ac:dyDescent="0.25">
      <c r="A85">
        <v>40</v>
      </c>
      <c r="B85" t="s">
        <v>268</v>
      </c>
      <c r="C85" t="s">
        <v>269</v>
      </c>
      <c r="D85">
        <v>1</v>
      </c>
      <c r="E85">
        <v>1</v>
      </c>
      <c r="F85">
        <v>0</v>
      </c>
      <c r="G85" s="3">
        <f t="shared" si="0"/>
        <v>1</v>
      </c>
      <c r="H85">
        <v>0</v>
      </c>
      <c r="I85">
        <v>0</v>
      </c>
      <c r="J85">
        <v>0</v>
      </c>
      <c r="K85">
        <v>0</v>
      </c>
    </row>
    <row r="86" spans="1:11" x14ac:dyDescent="0.25">
      <c r="A86">
        <v>41</v>
      </c>
      <c r="B86" t="s">
        <v>246</v>
      </c>
      <c r="C86" t="s">
        <v>270</v>
      </c>
      <c r="D86">
        <v>4</v>
      </c>
      <c r="E86">
        <v>1</v>
      </c>
      <c r="F86">
        <v>2</v>
      </c>
      <c r="G86" s="3">
        <f t="shared" si="0"/>
        <v>0.75</v>
      </c>
      <c r="H86">
        <v>1</v>
      </c>
      <c r="I86">
        <v>0</v>
      </c>
      <c r="J86">
        <v>0</v>
      </c>
      <c r="K86">
        <v>0</v>
      </c>
    </row>
    <row r="87" spans="1:11" x14ac:dyDescent="0.25">
      <c r="A87">
        <v>43</v>
      </c>
      <c r="B87" t="s">
        <v>177</v>
      </c>
      <c r="C87" t="s">
        <v>271</v>
      </c>
      <c r="D87">
        <v>2</v>
      </c>
      <c r="E87">
        <v>0</v>
      </c>
      <c r="F87">
        <v>2</v>
      </c>
      <c r="G87" s="3">
        <f t="shared" si="0"/>
        <v>1</v>
      </c>
      <c r="H87">
        <v>0</v>
      </c>
      <c r="I87">
        <v>0</v>
      </c>
      <c r="J87">
        <v>0</v>
      </c>
      <c r="K87">
        <v>0</v>
      </c>
    </row>
    <row r="88" spans="1:11" x14ac:dyDescent="0.25">
      <c r="A88">
        <v>44</v>
      </c>
      <c r="B88" t="s">
        <v>272</v>
      </c>
      <c r="C88" t="s">
        <v>195</v>
      </c>
      <c r="D88">
        <v>2</v>
      </c>
      <c r="E88">
        <v>2</v>
      </c>
      <c r="F88">
        <v>0</v>
      </c>
      <c r="G88" s="3">
        <f t="shared" si="0"/>
        <v>1</v>
      </c>
      <c r="H88">
        <v>0</v>
      </c>
      <c r="I88">
        <v>0</v>
      </c>
      <c r="J88">
        <v>0</v>
      </c>
      <c r="K88">
        <v>0</v>
      </c>
    </row>
    <row r="89" spans="1:11" x14ac:dyDescent="0.25">
      <c r="A89">
        <v>45</v>
      </c>
      <c r="B89" t="s">
        <v>273</v>
      </c>
      <c r="C89" t="s">
        <v>274</v>
      </c>
      <c r="D89">
        <v>1</v>
      </c>
      <c r="E89">
        <v>1</v>
      </c>
      <c r="F89">
        <v>0</v>
      </c>
      <c r="G89" s="3">
        <f t="shared" si="0"/>
        <v>1</v>
      </c>
      <c r="H89">
        <v>0</v>
      </c>
      <c r="I89">
        <v>0</v>
      </c>
      <c r="J89">
        <v>0</v>
      </c>
      <c r="K89">
        <v>0</v>
      </c>
    </row>
    <row r="90" spans="1:11" x14ac:dyDescent="0.25">
      <c r="A90">
        <v>46</v>
      </c>
      <c r="B90" t="s">
        <v>96</v>
      </c>
      <c r="C90" t="s">
        <v>275</v>
      </c>
      <c r="D90">
        <v>5</v>
      </c>
      <c r="E90">
        <v>0</v>
      </c>
      <c r="F90">
        <v>5</v>
      </c>
      <c r="G90" s="3">
        <f t="shared" si="0"/>
        <v>1</v>
      </c>
      <c r="H90">
        <v>0</v>
      </c>
      <c r="I90">
        <v>0</v>
      </c>
      <c r="J90">
        <v>0</v>
      </c>
      <c r="K90">
        <v>0</v>
      </c>
    </row>
    <row r="91" spans="1:11" x14ac:dyDescent="0.25">
      <c r="A91">
        <v>47</v>
      </c>
      <c r="B91" t="s">
        <v>73</v>
      </c>
      <c r="C91" t="s">
        <v>276</v>
      </c>
      <c r="D91">
        <v>7</v>
      </c>
      <c r="E91">
        <v>3</v>
      </c>
      <c r="F91">
        <v>4</v>
      </c>
      <c r="G91" s="3">
        <f t="shared" si="0"/>
        <v>1</v>
      </c>
      <c r="H91">
        <v>0</v>
      </c>
      <c r="I91">
        <v>0</v>
      </c>
      <c r="J91">
        <v>0</v>
      </c>
      <c r="K91">
        <v>0</v>
      </c>
    </row>
    <row r="92" spans="1:11" x14ac:dyDescent="0.25">
      <c r="A92">
        <v>49</v>
      </c>
      <c r="B92" t="s">
        <v>277</v>
      </c>
      <c r="C92" t="s">
        <v>278</v>
      </c>
      <c r="D92">
        <v>2</v>
      </c>
      <c r="E92">
        <v>2</v>
      </c>
      <c r="F92">
        <v>0</v>
      </c>
      <c r="G92" s="3">
        <f t="shared" si="0"/>
        <v>1</v>
      </c>
      <c r="H92">
        <v>0</v>
      </c>
      <c r="I92">
        <v>0</v>
      </c>
      <c r="J92">
        <v>0</v>
      </c>
      <c r="K92">
        <v>0</v>
      </c>
    </row>
  </sheetData>
  <sortState xmlns:xlrd2="http://schemas.microsoft.com/office/spreadsheetml/2017/richdata2" ref="A3:Y30">
    <sortCondition ref="A3:A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B9A0-7278-45F2-B5BE-05BB9F24F7EA}">
  <dimension ref="A1:Y77"/>
  <sheetViews>
    <sheetView workbookViewId="0">
      <selection activeCell="L43" sqref="L43"/>
    </sheetView>
  </sheetViews>
  <sheetFormatPr defaultRowHeight="15" x14ac:dyDescent="0.25"/>
  <cols>
    <col min="3" max="3" width="10.7109375" bestFit="1" customWidth="1"/>
  </cols>
  <sheetData>
    <row r="1" spans="1:25" x14ac:dyDescent="0.25">
      <c r="D1" t="s">
        <v>0</v>
      </c>
    </row>
    <row r="2" spans="1:25" x14ac:dyDescent="0.25">
      <c r="A2" t="s">
        <v>3</v>
      </c>
      <c r="B2" t="s">
        <v>5</v>
      </c>
      <c r="C2" t="s">
        <v>4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</row>
    <row r="3" spans="1:25" x14ac:dyDescent="0.25">
      <c r="A3">
        <v>2</v>
      </c>
      <c r="B3" t="s">
        <v>130</v>
      </c>
      <c r="C3" t="s">
        <v>281</v>
      </c>
      <c r="D3">
        <v>9</v>
      </c>
      <c r="E3">
        <v>43</v>
      </c>
      <c r="F3">
        <v>28</v>
      </c>
      <c r="G3" s="1">
        <f>AVERAGE(K3/F3)</f>
        <v>0.4642857142857143</v>
      </c>
      <c r="H3" s="1">
        <f>(K3+R3+U3)/(F3+R3+U3+V3+W3)</f>
        <v>0.62790697674418605</v>
      </c>
      <c r="I3" s="1">
        <f>H3+J3</f>
        <v>1.1993355481727574</v>
      </c>
      <c r="J3" s="1">
        <f>(L3+M3*2+N3*3+O3*4)/F3</f>
        <v>0.5714285714285714</v>
      </c>
      <c r="K3">
        <v>13</v>
      </c>
      <c r="L3">
        <v>10</v>
      </c>
      <c r="M3">
        <v>3</v>
      </c>
      <c r="N3">
        <v>0</v>
      </c>
      <c r="O3">
        <v>0</v>
      </c>
      <c r="P3">
        <v>6</v>
      </c>
      <c r="Q3">
        <v>8</v>
      </c>
      <c r="R3">
        <v>13</v>
      </c>
      <c r="S3">
        <v>2</v>
      </c>
      <c r="T3">
        <v>1</v>
      </c>
      <c r="U3">
        <v>1</v>
      </c>
      <c r="V3">
        <v>0</v>
      </c>
      <c r="W3">
        <v>1</v>
      </c>
      <c r="X3">
        <v>1</v>
      </c>
      <c r="Y3">
        <v>1</v>
      </c>
    </row>
    <row r="4" spans="1:25" x14ac:dyDescent="0.25">
      <c r="A4">
        <v>3</v>
      </c>
      <c r="B4" t="s">
        <v>283</v>
      </c>
      <c r="C4" t="s">
        <v>282</v>
      </c>
      <c r="D4">
        <v>1</v>
      </c>
      <c r="E4">
        <v>6</v>
      </c>
      <c r="F4">
        <v>5</v>
      </c>
      <c r="G4" s="1">
        <f>AVERAGE(K4/F4)</f>
        <v>0.6</v>
      </c>
      <c r="H4" s="1">
        <f>(K4+R4+U4)/(F4+R4+U4+V4+W4)</f>
        <v>0.66666666666666663</v>
      </c>
      <c r="I4" s="1">
        <f>H4+J4</f>
        <v>1.4666666666666668</v>
      </c>
      <c r="J4" s="1">
        <f>(L4+M4*2+N4*3+O4*4)/F4</f>
        <v>0.8</v>
      </c>
      <c r="K4">
        <v>3</v>
      </c>
      <c r="L4">
        <v>2</v>
      </c>
      <c r="M4">
        <v>1</v>
      </c>
      <c r="N4">
        <v>0</v>
      </c>
      <c r="O4">
        <v>0</v>
      </c>
      <c r="P4">
        <v>2</v>
      </c>
      <c r="Q4">
        <v>2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 x14ac:dyDescent="0.25">
      <c r="A5">
        <v>3</v>
      </c>
      <c r="B5" t="s">
        <v>285</v>
      </c>
      <c r="C5" t="s">
        <v>284</v>
      </c>
      <c r="D5">
        <v>1</v>
      </c>
      <c r="E5">
        <v>6</v>
      </c>
      <c r="F5">
        <v>6</v>
      </c>
      <c r="G5" s="1">
        <f>AVERAGE(K5/F5)</f>
        <v>0.33333333333333331</v>
      </c>
      <c r="H5" s="1">
        <f>(K5+R5+U5)/(F5+R5+U5+V5+W5)</f>
        <v>0.33333333333333331</v>
      </c>
      <c r="I5" s="1">
        <f>H5+J5</f>
        <v>0.66666666666666663</v>
      </c>
      <c r="J5" s="1">
        <f>(L5+M5*2+N5*3+O5*4)/F5</f>
        <v>0.33333333333333331</v>
      </c>
      <c r="K5">
        <v>2</v>
      </c>
      <c r="L5">
        <v>2</v>
      </c>
      <c r="M5">
        <v>0</v>
      </c>
      <c r="N5">
        <v>0</v>
      </c>
      <c r="O5">
        <v>0</v>
      </c>
      <c r="P5">
        <v>1</v>
      </c>
      <c r="Q5">
        <v>1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</row>
    <row r="6" spans="1:25" x14ac:dyDescent="0.25">
      <c r="A6">
        <v>7</v>
      </c>
      <c r="B6" t="s">
        <v>289</v>
      </c>
      <c r="C6" t="s">
        <v>288</v>
      </c>
      <c r="D6">
        <v>15</v>
      </c>
      <c r="E6">
        <v>58</v>
      </c>
      <c r="F6">
        <v>46</v>
      </c>
      <c r="G6" s="1">
        <f>AVERAGE(K6/F6)</f>
        <v>0.21739130434782608</v>
      </c>
      <c r="H6" s="1">
        <f>(K6+R6+U6)/(F6+R6+U6+V6+W6)</f>
        <v>0.37931034482758619</v>
      </c>
      <c r="I6" s="1">
        <f>H6+J6</f>
        <v>0.70539730134932532</v>
      </c>
      <c r="J6" s="1">
        <f>(L6+M6*2+N6*3+O6*4)/F6</f>
        <v>0.32608695652173914</v>
      </c>
      <c r="K6">
        <v>10</v>
      </c>
      <c r="L6">
        <v>7</v>
      </c>
      <c r="M6">
        <v>2</v>
      </c>
      <c r="N6">
        <v>0</v>
      </c>
      <c r="O6">
        <v>1</v>
      </c>
      <c r="P6">
        <v>5</v>
      </c>
      <c r="Q6">
        <v>10</v>
      </c>
      <c r="R6">
        <v>11</v>
      </c>
      <c r="S6">
        <v>19</v>
      </c>
      <c r="T6">
        <v>8</v>
      </c>
      <c r="U6">
        <v>1</v>
      </c>
      <c r="V6">
        <v>0</v>
      </c>
      <c r="W6">
        <v>0</v>
      </c>
      <c r="X6">
        <v>3</v>
      </c>
      <c r="Y6">
        <v>1</v>
      </c>
    </row>
    <row r="7" spans="1:25" x14ac:dyDescent="0.25">
      <c r="A7">
        <v>7</v>
      </c>
      <c r="B7" t="s">
        <v>69</v>
      </c>
      <c r="C7" t="s">
        <v>290</v>
      </c>
      <c r="D7">
        <v>6</v>
      </c>
      <c r="E7">
        <v>28</v>
      </c>
      <c r="F7">
        <v>23</v>
      </c>
      <c r="G7" s="1">
        <f>AVERAGE(K7/F7)</f>
        <v>0.34782608695652173</v>
      </c>
      <c r="H7" s="1">
        <f>(K7+R7+U7)/(F7+R7+U7+V7+W7)</f>
        <v>0.4642857142857143</v>
      </c>
      <c r="I7" s="1">
        <f>H7+J7</f>
        <v>1.0729813664596275</v>
      </c>
      <c r="J7" s="1">
        <f>(L7+M7*2+N7*3+O7*4)/F7</f>
        <v>0.60869565217391308</v>
      </c>
      <c r="K7">
        <v>8</v>
      </c>
      <c r="L7">
        <v>5</v>
      </c>
      <c r="M7">
        <v>1</v>
      </c>
      <c r="N7">
        <v>1</v>
      </c>
      <c r="O7">
        <v>1</v>
      </c>
      <c r="P7">
        <v>4</v>
      </c>
      <c r="Q7">
        <v>9</v>
      </c>
      <c r="R7">
        <v>5</v>
      </c>
      <c r="S7">
        <v>7</v>
      </c>
      <c r="T7">
        <v>2</v>
      </c>
      <c r="U7">
        <v>0</v>
      </c>
      <c r="V7">
        <v>0</v>
      </c>
      <c r="W7">
        <v>0</v>
      </c>
      <c r="X7">
        <v>4</v>
      </c>
      <c r="Y7">
        <v>0</v>
      </c>
    </row>
    <row r="8" spans="1:25" x14ac:dyDescent="0.25">
      <c r="A8">
        <v>7</v>
      </c>
      <c r="B8" t="s">
        <v>105</v>
      </c>
      <c r="C8" t="s">
        <v>291</v>
      </c>
      <c r="D8">
        <v>2</v>
      </c>
      <c r="E8">
        <v>8</v>
      </c>
      <c r="F8">
        <v>6</v>
      </c>
      <c r="G8" s="1">
        <f>AVERAGE(K8/F8)</f>
        <v>0.33333333333333331</v>
      </c>
      <c r="H8" s="1">
        <f>(K8+R8+U8)/(F8+R8+U8+V8+W8)</f>
        <v>0.5</v>
      </c>
      <c r="I8" s="1">
        <f>H8+J8</f>
        <v>0.83333333333333326</v>
      </c>
      <c r="J8" s="1">
        <f>(L8+M8*2+N8*3+O8*4)/F8</f>
        <v>0.33333333333333331</v>
      </c>
      <c r="K8">
        <v>2</v>
      </c>
      <c r="L8">
        <v>2</v>
      </c>
      <c r="M8">
        <v>0</v>
      </c>
      <c r="N8">
        <v>0</v>
      </c>
      <c r="O8">
        <v>0</v>
      </c>
      <c r="P8">
        <v>0</v>
      </c>
      <c r="Q8">
        <v>1</v>
      </c>
      <c r="R8">
        <v>2</v>
      </c>
      <c r="S8">
        <v>1</v>
      </c>
      <c r="T8">
        <v>0</v>
      </c>
      <c r="U8">
        <v>0</v>
      </c>
      <c r="V8">
        <v>0</v>
      </c>
      <c r="W8">
        <v>0</v>
      </c>
      <c r="X8">
        <v>1</v>
      </c>
      <c r="Y8">
        <v>1</v>
      </c>
    </row>
    <row r="9" spans="1:25" x14ac:dyDescent="0.25">
      <c r="A9">
        <v>8</v>
      </c>
      <c r="B9" t="s">
        <v>293</v>
      </c>
      <c r="C9" t="s">
        <v>292</v>
      </c>
      <c r="D9">
        <v>1</v>
      </c>
      <c r="E9">
        <v>1</v>
      </c>
      <c r="F9">
        <v>1</v>
      </c>
      <c r="G9" s="1">
        <f>AVERAGE(K9/F9)</f>
        <v>1</v>
      </c>
      <c r="H9" s="1">
        <f>(K9+R9+U9)/(F9+R9+U9+V9+W9)</f>
        <v>1</v>
      </c>
      <c r="I9" s="1">
        <f>H9+J9</f>
        <v>2</v>
      </c>
      <c r="J9" s="1">
        <f>(L9+M9*2+N9*3+O9*4)/F9</f>
        <v>1</v>
      </c>
      <c r="K9">
        <v>1</v>
      </c>
      <c r="L9">
        <v>1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5">
      <c r="A10">
        <v>9</v>
      </c>
      <c r="B10" t="s">
        <v>224</v>
      </c>
      <c r="C10" t="s">
        <v>294</v>
      </c>
      <c r="D10">
        <v>9</v>
      </c>
      <c r="E10">
        <v>35</v>
      </c>
      <c r="F10">
        <v>33</v>
      </c>
      <c r="G10" s="1">
        <f>AVERAGE(K10/F10)</f>
        <v>0.39393939393939392</v>
      </c>
      <c r="H10" s="1">
        <f>(K10+R10+U10)/(F10+R10+U10+V10+W10)</f>
        <v>0.42857142857142855</v>
      </c>
      <c r="I10" s="1">
        <f>H10+J10</f>
        <v>0.97402597402597402</v>
      </c>
      <c r="J10" s="1">
        <f>(L10+M10*2+N10*3+O10*4)/F10</f>
        <v>0.54545454545454541</v>
      </c>
      <c r="K10">
        <v>13</v>
      </c>
      <c r="L10">
        <v>8</v>
      </c>
      <c r="M10">
        <v>5</v>
      </c>
      <c r="N10">
        <v>0</v>
      </c>
      <c r="O10">
        <v>0</v>
      </c>
      <c r="P10">
        <v>7</v>
      </c>
      <c r="Q10">
        <v>3</v>
      </c>
      <c r="R10">
        <v>2</v>
      </c>
      <c r="S10">
        <v>5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5">
      <c r="A11">
        <v>10</v>
      </c>
      <c r="B11" t="s">
        <v>61</v>
      </c>
      <c r="C11" t="s">
        <v>295</v>
      </c>
      <c r="D11">
        <v>6</v>
      </c>
      <c r="E11">
        <v>26</v>
      </c>
      <c r="F11">
        <v>19</v>
      </c>
      <c r="G11" s="1">
        <f>AVERAGE(K11/F11)</f>
        <v>0.36842105263157893</v>
      </c>
      <c r="H11" s="1">
        <f>(K11+R11+U11)/(F11+R11+U11+V11+W11)</f>
        <v>0.53846153846153844</v>
      </c>
      <c r="I11" s="1">
        <f>H11+J11</f>
        <v>1.117408906882591</v>
      </c>
      <c r="J11" s="1">
        <f>(L11+M11*2+N11*3+O11*4)/F11</f>
        <v>0.57894736842105265</v>
      </c>
      <c r="K11">
        <v>7</v>
      </c>
      <c r="L11">
        <v>5</v>
      </c>
      <c r="M11">
        <v>1</v>
      </c>
      <c r="N11">
        <v>0</v>
      </c>
      <c r="O11">
        <v>1</v>
      </c>
      <c r="P11">
        <v>3</v>
      </c>
      <c r="Q11">
        <v>7</v>
      </c>
      <c r="R11">
        <v>7</v>
      </c>
      <c r="S11">
        <v>6</v>
      </c>
      <c r="T11">
        <v>4</v>
      </c>
      <c r="U11">
        <v>0</v>
      </c>
      <c r="V11">
        <v>0</v>
      </c>
      <c r="W11">
        <v>0</v>
      </c>
      <c r="X11">
        <v>1</v>
      </c>
      <c r="Y11">
        <v>0</v>
      </c>
    </row>
    <row r="12" spans="1:25" x14ac:dyDescent="0.25">
      <c r="A12">
        <v>10</v>
      </c>
      <c r="B12" t="s">
        <v>251</v>
      </c>
      <c r="C12" t="s">
        <v>296</v>
      </c>
      <c r="D12">
        <v>2</v>
      </c>
      <c r="E12">
        <v>8</v>
      </c>
      <c r="F12">
        <v>7</v>
      </c>
      <c r="G12" s="1">
        <f>AVERAGE(K12/F12)</f>
        <v>0.14285714285714285</v>
      </c>
      <c r="H12" s="1">
        <f>(K12+R12+U12)/(F12+R12+U12+V12+W12)</f>
        <v>0.25</v>
      </c>
      <c r="I12" s="1">
        <f>H12+J12</f>
        <v>0.39285714285714285</v>
      </c>
      <c r="J12" s="1">
        <f>(L12+M12*2+N12*3+O12*4)/F12</f>
        <v>0.14285714285714285</v>
      </c>
      <c r="K12">
        <v>1</v>
      </c>
      <c r="L12">
        <v>1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2</v>
      </c>
      <c r="T12">
        <v>2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>
        <v>13</v>
      </c>
      <c r="B13" t="s">
        <v>92</v>
      </c>
      <c r="C13" t="s">
        <v>297</v>
      </c>
      <c r="D13">
        <v>9</v>
      </c>
      <c r="E13">
        <v>39</v>
      </c>
      <c r="F13">
        <v>29</v>
      </c>
      <c r="G13" s="1">
        <f>AVERAGE(K13/F13)</f>
        <v>0.20689655172413793</v>
      </c>
      <c r="H13" s="1">
        <f>(K13+R13+U13)/(F13+R13+U13+V13+W13)</f>
        <v>0.38461538461538464</v>
      </c>
      <c r="I13" s="1">
        <f>H13+J13</f>
        <v>0.59151193633952259</v>
      </c>
      <c r="J13" s="1">
        <f>(L13+M13*2+N13*3+O13*4)/F13</f>
        <v>0.20689655172413793</v>
      </c>
      <c r="K13">
        <v>6</v>
      </c>
      <c r="L13">
        <v>6</v>
      </c>
      <c r="M13">
        <v>0</v>
      </c>
      <c r="N13">
        <v>0</v>
      </c>
      <c r="O13">
        <v>0</v>
      </c>
      <c r="P13">
        <v>5</v>
      </c>
      <c r="Q13">
        <v>7</v>
      </c>
      <c r="R13">
        <v>8</v>
      </c>
      <c r="S13">
        <v>3</v>
      </c>
      <c r="T13">
        <v>1</v>
      </c>
      <c r="U13">
        <v>1</v>
      </c>
      <c r="V13">
        <v>0</v>
      </c>
      <c r="W13">
        <v>1</v>
      </c>
      <c r="X13">
        <v>0</v>
      </c>
      <c r="Y13">
        <v>0</v>
      </c>
    </row>
    <row r="14" spans="1:25" x14ac:dyDescent="0.25">
      <c r="A14">
        <v>16</v>
      </c>
      <c r="B14" t="s">
        <v>299</v>
      </c>
      <c r="C14" t="s">
        <v>298</v>
      </c>
      <c r="D14">
        <v>12</v>
      </c>
      <c r="E14">
        <v>54</v>
      </c>
      <c r="F14">
        <v>48</v>
      </c>
      <c r="G14" s="1">
        <f>AVERAGE(K14/F14)</f>
        <v>0.33333333333333331</v>
      </c>
      <c r="H14" s="1">
        <f>(K14+R14+U14)/(F14+R14+U14+V14+W14)</f>
        <v>0.40740740740740738</v>
      </c>
      <c r="I14" s="1">
        <f>H14+J14</f>
        <v>0.8657407407407407</v>
      </c>
      <c r="J14" s="1">
        <f>(L14+M14*2+N14*3+O14*4)/F14</f>
        <v>0.45833333333333331</v>
      </c>
      <c r="K14">
        <v>16</v>
      </c>
      <c r="L14">
        <v>12</v>
      </c>
      <c r="M14">
        <v>2</v>
      </c>
      <c r="N14">
        <v>2</v>
      </c>
      <c r="O14">
        <v>0</v>
      </c>
      <c r="P14">
        <v>5</v>
      </c>
      <c r="Q14">
        <v>17</v>
      </c>
      <c r="R14">
        <v>4</v>
      </c>
      <c r="S14">
        <v>6</v>
      </c>
      <c r="T14">
        <v>1</v>
      </c>
      <c r="U14">
        <v>2</v>
      </c>
      <c r="V14">
        <v>0</v>
      </c>
      <c r="W14">
        <v>0</v>
      </c>
      <c r="X14">
        <v>3</v>
      </c>
      <c r="Y14">
        <v>0</v>
      </c>
    </row>
    <row r="15" spans="1:25" x14ac:dyDescent="0.25">
      <c r="A15">
        <v>20</v>
      </c>
      <c r="B15" t="s">
        <v>90</v>
      </c>
      <c r="C15" t="s">
        <v>300</v>
      </c>
      <c r="D15">
        <v>5</v>
      </c>
      <c r="E15">
        <v>15</v>
      </c>
      <c r="F15">
        <v>14</v>
      </c>
      <c r="G15" s="1">
        <f>AVERAGE(K15/F15)</f>
        <v>0.14285714285714285</v>
      </c>
      <c r="H15" s="1">
        <f>(K15+R15+U15)/(F15+R15+U15+V15+W15)</f>
        <v>0.2</v>
      </c>
      <c r="I15" s="1">
        <f>H15+J15</f>
        <v>0.34285714285714286</v>
      </c>
      <c r="J15" s="1">
        <f>(L15+M15*2+N15*3+O15*4)/F15</f>
        <v>0.14285714285714285</v>
      </c>
      <c r="K15">
        <v>2</v>
      </c>
      <c r="L15">
        <v>2</v>
      </c>
      <c r="M15">
        <v>0</v>
      </c>
      <c r="N15">
        <v>0</v>
      </c>
      <c r="O15">
        <v>0</v>
      </c>
      <c r="P15">
        <v>1</v>
      </c>
      <c r="Q15">
        <v>2</v>
      </c>
      <c r="R15">
        <v>1</v>
      </c>
      <c r="S15">
        <v>8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>
        <v>21</v>
      </c>
      <c r="B16" t="s">
        <v>260</v>
      </c>
      <c r="C16" t="s">
        <v>301</v>
      </c>
      <c r="D16">
        <v>7</v>
      </c>
      <c r="E16">
        <v>36</v>
      </c>
      <c r="F16">
        <v>30</v>
      </c>
      <c r="G16" s="1">
        <f>AVERAGE(K16/F16)</f>
        <v>0.3</v>
      </c>
      <c r="H16" s="1">
        <f>(K16+R16+U16)/(F16+R16+U16+V16+W16)</f>
        <v>0.41666666666666669</v>
      </c>
      <c r="I16" s="1">
        <f>H16+J16</f>
        <v>1.0833333333333333</v>
      </c>
      <c r="J16" s="1">
        <f>(L16+M16*2+N16*3+O16*4)/F16</f>
        <v>0.66666666666666663</v>
      </c>
      <c r="K16">
        <v>9</v>
      </c>
      <c r="L16">
        <v>4</v>
      </c>
      <c r="M16">
        <v>2</v>
      </c>
      <c r="N16">
        <v>0</v>
      </c>
      <c r="O16">
        <v>3</v>
      </c>
      <c r="P16">
        <v>13</v>
      </c>
      <c r="Q16">
        <v>8</v>
      </c>
      <c r="R16">
        <v>5</v>
      </c>
      <c r="S16">
        <v>9</v>
      </c>
      <c r="T16">
        <v>2</v>
      </c>
      <c r="U16">
        <v>1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>
        <v>22</v>
      </c>
      <c r="B17" t="s">
        <v>303</v>
      </c>
      <c r="C17" t="s">
        <v>302</v>
      </c>
      <c r="D17">
        <v>7</v>
      </c>
      <c r="E17">
        <v>21</v>
      </c>
      <c r="F17">
        <v>14</v>
      </c>
      <c r="G17" s="1">
        <f>AVERAGE(K17/F17)</f>
        <v>0.14285714285714285</v>
      </c>
      <c r="H17" s="1">
        <f>(K17+R17+U17)/(F17+R17+U17+V17+W17)</f>
        <v>0.33333333333333331</v>
      </c>
      <c r="I17" s="1">
        <f>H17+J17</f>
        <v>0.47619047619047616</v>
      </c>
      <c r="J17" s="1">
        <f>(L17+M17*2+N17*3+O17*4)/F17</f>
        <v>0.14285714285714285</v>
      </c>
      <c r="K17">
        <v>2</v>
      </c>
      <c r="L17">
        <v>2</v>
      </c>
      <c r="M17">
        <v>0</v>
      </c>
      <c r="N17">
        <v>0</v>
      </c>
      <c r="O17">
        <v>0</v>
      </c>
      <c r="P17">
        <v>1</v>
      </c>
      <c r="Q17">
        <v>2</v>
      </c>
      <c r="R17">
        <v>5</v>
      </c>
      <c r="S17">
        <v>8</v>
      </c>
      <c r="T17">
        <v>1</v>
      </c>
      <c r="U17">
        <v>0</v>
      </c>
      <c r="V17">
        <v>1</v>
      </c>
      <c r="W17">
        <v>1</v>
      </c>
      <c r="X17">
        <v>0</v>
      </c>
      <c r="Y17">
        <v>0</v>
      </c>
    </row>
    <row r="18" spans="1:25" x14ac:dyDescent="0.25">
      <c r="A18">
        <v>22</v>
      </c>
      <c r="B18" t="s">
        <v>305</v>
      </c>
      <c r="C18" t="s">
        <v>304</v>
      </c>
      <c r="D18">
        <v>2</v>
      </c>
      <c r="E18">
        <v>9</v>
      </c>
      <c r="F18">
        <v>9</v>
      </c>
      <c r="G18" s="1">
        <f>AVERAGE(K18/F18)</f>
        <v>0.33333333333333331</v>
      </c>
      <c r="H18" s="1">
        <f>(K18+R18+U18)/(F18+R18+U18+V18+W18)</f>
        <v>0.33333333333333331</v>
      </c>
      <c r="I18" s="1">
        <f>H18+J18</f>
        <v>0.66666666666666663</v>
      </c>
      <c r="J18" s="1">
        <f>(L18+M18*2+N18*3+O18*4)/F18</f>
        <v>0.33333333333333331</v>
      </c>
      <c r="K18">
        <v>3</v>
      </c>
      <c r="L18">
        <v>3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2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>
        <v>23</v>
      </c>
      <c r="B19" t="s">
        <v>88</v>
      </c>
      <c r="C19" t="s">
        <v>306</v>
      </c>
      <c r="D19">
        <v>6</v>
      </c>
      <c r="E19">
        <v>29</v>
      </c>
      <c r="F19">
        <v>25</v>
      </c>
      <c r="G19" s="1">
        <f>AVERAGE(K19/F19)</f>
        <v>0.36</v>
      </c>
      <c r="H19" s="1">
        <f>(K19+R19+U19)/(F19+R19+U19+V19+W19)</f>
        <v>0.44827586206896552</v>
      </c>
      <c r="I19" s="1">
        <f>H19+J19</f>
        <v>1.0882758620689654</v>
      </c>
      <c r="J19" s="1">
        <f>(L19+M19*2+N19*3+O19*4)/F19</f>
        <v>0.64</v>
      </c>
      <c r="K19">
        <v>9</v>
      </c>
      <c r="L19">
        <v>5</v>
      </c>
      <c r="M19">
        <v>2</v>
      </c>
      <c r="N19">
        <v>1</v>
      </c>
      <c r="O19">
        <v>1</v>
      </c>
      <c r="P19">
        <v>6</v>
      </c>
      <c r="Q19">
        <v>4</v>
      </c>
      <c r="R19">
        <v>4</v>
      </c>
      <c r="S19">
        <v>8</v>
      </c>
      <c r="T19">
        <v>3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>
        <v>24</v>
      </c>
      <c r="B20" t="s">
        <v>308</v>
      </c>
      <c r="C20" t="s">
        <v>307</v>
      </c>
      <c r="D20">
        <v>14</v>
      </c>
      <c r="E20">
        <v>60</v>
      </c>
      <c r="F20">
        <v>42</v>
      </c>
      <c r="G20" s="1">
        <f>AVERAGE(K20/F20)</f>
        <v>0.42857142857142855</v>
      </c>
      <c r="H20" s="1">
        <f>(K20+R20+U20)/(F20+R20+U20+V20+W20)</f>
        <v>0.6</v>
      </c>
      <c r="I20" s="1">
        <f>H20+J20</f>
        <v>1.4333333333333333</v>
      </c>
      <c r="J20" s="1">
        <f>(L20+M20*2+N20*3+O20*4)/F20</f>
        <v>0.83333333333333337</v>
      </c>
      <c r="K20">
        <v>18</v>
      </c>
      <c r="L20">
        <v>11</v>
      </c>
      <c r="M20">
        <v>1</v>
      </c>
      <c r="N20">
        <v>2</v>
      </c>
      <c r="O20">
        <v>4</v>
      </c>
      <c r="P20">
        <v>19</v>
      </c>
      <c r="Q20">
        <v>13</v>
      </c>
      <c r="R20">
        <v>15</v>
      </c>
      <c r="S20">
        <v>15</v>
      </c>
      <c r="T20">
        <v>5</v>
      </c>
      <c r="U20">
        <v>3</v>
      </c>
      <c r="V20">
        <v>0</v>
      </c>
      <c r="W20">
        <v>0</v>
      </c>
      <c r="X20">
        <v>1</v>
      </c>
      <c r="Y20">
        <v>0</v>
      </c>
    </row>
    <row r="21" spans="1:25" x14ac:dyDescent="0.25">
      <c r="A21">
        <v>25</v>
      </c>
      <c r="B21" t="s">
        <v>310</v>
      </c>
      <c r="C21" t="s">
        <v>309</v>
      </c>
      <c r="D21">
        <v>2</v>
      </c>
      <c r="E21">
        <v>9</v>
      </c>
      <c r="F21">
        <v>9</v>
      </c>
      <c r="G21" s="1">
        <f>AVERAGE(K21/F21)</f>
        <v>0.22222222222222221</v>
      </c>
      <c r="H21" s="1">
        <f>(K21+R21+U21)/(F21+R21+U21+V21+W21)</f>
        <v>0.22222222222222221</v>
      </c>
      <c r="I21" s="1">
        <f>H21+J21</f>
        <v>0.44444444444444442</v>
      </c>
      <c r="J21" s="1">
        <f>(L21+M21*2+N21*3+O21*4)/F21</f>
        <v>0.22222222222222221</v>
      </c>
      <c r="K21">
        <v>2</v>
      </c>
      <c r="L21">
        <v>2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5">
      <c r="A22">
        <v>26</v>
      </c>
      <c r="B22" t="s">
        <v>310</v>
      </c>
      <c r="C22" t="s">
        <v>311</v>
      </c>
      <c r="D22">
        <v>6</v>
      </c>
      <c r="E22">
        <v>21</v>
      </c>
      <c r="F22">
        <v>17</v>
      </c>
      <c r="G22" s="1">
        <f>AVERAGE(K22/F22)</f>
        <v>0.23529411764705882</v>
      </c>
      <c r="H22" s="1">
        <f>(K22+R22+U22)/(F22+R22+U22+V22+W22)</f>
        <v>0.38095238095238093</v>
      </c>
      <c r="I22" s="1">
        <f>H22+J22</f>
        <v>0.67507002801120453</v>
      </c>
      <c r="J22" s="1">
        <f>(L22+M22*2+N22*3+O22*4)/F22</f>
        <v>0.29411764705882354</v>
      </c>
      <c r="K22">
        <v>4</v>
      </c>
      <c r="L22">
        <v>3</v>
      </c>
      <c r="M22">
        <v>1</v>
      </c>
      <c r="N22">
        <v>0</v>
      </c>
      <c r="O22">
        <v>0</v>
      </c>
      <c r="P22">
        <v>3</v>
      </c>
      <c r="Q22">
        <v>3</v>
      </c>
      <c r="R22">
        <v>3</v>
      </c>
      <c r="S22">
        <v>8</v>
      </c>
      <c r="T22">
        <v>3</v>
      </c>
      <c r="U22">
        <v>1</v>
      </c>
      <c r="V22">
        <v>0</v>
      </c>
      <c r="W22">
        <v>0</v>
      </c>
      <c r="X22">
        <v>4</v>
      </c>
      <c r="Y22">
        <v>0</v>
      </c>
    </row>
    <row r="23" spans="1:25" x14ac:dyDescent="0.25">
      <c r="A23">
        <v>27</v>
      </c>
      <c r="B23" t="s">
        <v>150</v>
      </c>
      <c r="C23" t="s">
        <v>312</v>
      </c>
      <c r="D23">
        <v>16</v>
      </c>
      <c r="E23">
        <v>70</v>
      </c>
      <c r="F23">
        <v>60</v>
      </c>
      <c r="G23" s="1">
        <f>AVERAGE(K23/F23)</f>
        <v>0.33333333333333331</v>
      </c>
      <c r="H23" s="1">
        <f>(K23+R23+U23)/(F23+R23+U23+V23+W23)</f>
        <v>0.41428571428571431</v>
      </c>
      <c r="I23" s="1">
        <f>H23+J23</f>
        <v>0.86428571428571432</v>
      </c>
      <c r="J23" s="1">
        <f>(L23+M23*2+N23*3+O23*4)/F23</f>
        <v>0.45</v>
      </c>
      <c r="K23">
        <v>20</v>
      </c>
      <c r="L23">
        <v>13</v>
      </c>
      <c r="M23">
        <v>7</v>
      </c>
      <c r="N23">
        <v>0</v>
      </c>
      <c r="O23">
        <v>0</v>
      </c>
      <c r="P23">
        <v>10</v>
      </c>
      <c r="Q23">
        <v>6</v>
      </c>
      <c r="R23">
        <v>9</v>
      </c>
      <c r="S23">
        <v>11</v>
      </c>
      <c r="T23">
        <v>2</v>
      </c>
      <c r="U23">
        <v>0</v>
      </c>
      <c r="V23">
        <v>0</v>
      </c>
      <c r="W23">
        <v>1</v>
      </c>
      <c r="X23">
        <v>0</v>
      </c>
      <c r="Y23">
        <v>0</v>
      </c>
    </row>
    <row r="24" spans="1:25" x14ac:dyDescent="0.25">
      <c r="A24">
        <v>29</v>
      </c>
      <c r="B24" t="s">
        <v>310</v>
      </c>
      <c r="C24" t="s">
        <v>313</v>
      </c>
      <c r="D24">
        <v>6</v>
      </c>
      <c r="E24">
        <v>23</v>
      </c>
      <c r="F24">
        <v>20</v>
      </c>
      <c r="G24" s="1">
        <f>AVERAGE(K24/F24)</f>
        <v>0.4</v>
      </c>
      <c r="H24" s="1">
        <f>(K24+R24+U24)/(F24+R24+U24+V24+W24)</f>
        <v>0.47826086956521741</v>
      </c>
      <c r="I24" s="1">
        <f>H24+J24</f>
        <v>1.0782608695652174</v>
      </c>
      <c r="J24" s="1">
        <f>(L24+M24*2+N24*3+O24*4)/F24</f>
        <v>0.6</v>
      </c>
      <c r="K24">
        <v>8</v>
      </c>
      <c r="L24">
        <v>6</v>
      </c>
      <c r="M24">
        <v>1</v>
      </c>
      <c r="N24">
        <v>0</v>
      </c>
      <c r="O24">
        <v>1</v>
      </c>
      <c r="P24">
        <v>2</v>
      </c>
      <c r="Q24">
        <v>6</v>
      </c>
      <c r="R24">
        <v>3</v>
      </c>
      <c r="S24">
        <v>5</v>
      </c>
      <c r="T24">
        <v>2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25">
      <c r="A25">
        <v>34</v>
      </c>
      <c r="B25" t="s">
        <v>315</v>
      </c>
      <c r="C25" t="s">
        <v>314</v>
      </c>
      <c r="D25">
        <v>2</v>
      </c>
      <c r="E25">
        <v>7</v>
      </c>
      <c r="F25">
        <v>6</v>
      </c>
      <c r="G25" s="1">
        <f>AVERAGE(K25/F25)</f>
        <v>0.16666666666666666</v>
      </c>
      <c r="H25" s="1">
        <f>(K25+R25+U25)/(F25+R25+U25+V25+W25)</f>
        <v>0.2857142857142857</v>
      </c>
      <c r="I25" s="1">
        <f>H25+J25</f>
        <v>0.45238095238095233</v>
      </c>
      <c r="J25" s="1">
        <f>(L25+M25*2+N25*3+O25*4)/F25</f>
        <v>0.16666666666666666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 x14ac:dyDescent="0.25">
      <c r="A26">
        <v>45</v>
      </c>
      <c r="B26" t="s">
        <v>152</v>
      </c>
      <c r="C26" t="s">
        <v>316</v>
      </c>
      <c r="D26">
        <v>1</v>
      </c>
      <c r="E26">
        <v>4</v>
      </c>
      <c r="F26">
        <v>4</v>
      </c>
      <c r="G26" s="1">
        <f>AVERAGE(K26/F26)</f>
        <v>0</v>
      </c>
      <c r="H26" s="1">
        <f>(K26+R26+U26)/(F26+R26+U26+V26+W26)</f>
        <v>0</v>
      </c>
      <c r="I26" s="1">
        <f>H26+J26</f>
        <v>0</v>
      </c>
      <c r="J26" s="1">
        <f>(L26+M26*2+N26*3+O26*4)/F26</f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 x14ac:dyDescent="0.25">
      <c r="B27" t="s">
        <v>287</v>
      </c>
      <c r="C27" t="s">
        <v>318</v>
      </c>
      <c r="D27">
        <v>3</v>
      </c>
      <c r="E27">
        <v>6</v>
      </c>
      <c r="F27">
        <v>5</v>
      </c>
      <c r="G27" s="1">
        <f>AVERAGE(K27/F27)</f>
        <v>0.2</v>
      </c>
      <c r="H27" s="1">
        <f>(K27+R27+U27)/(F27+R27+U27+V27+W27)</f>
        <v>0.33333333333333331</v>
      </c>
      <c r="I27" s="1">
        <f>H27+J27</f>
        <v>0.53333333333333333</v>
      </c>
      <c r="J27" s="1">
        <f>(L27+M27*2+N27*3+O27*4)/F27</f>
        <v>0.2</v>
      </c>
      <c r="K27">
        <v>1</v>
      </c>
      <c r="L27">
        <v>1</v>
      </c>
      <c r="M27">
        <v>0</v>
      </c>
      <c r="N27">
        <v>0</v>
      </c>
      <c r="O27">
        <v>0</v>
      </c>
      <c r="P27">
        <v>2</v>
      </c>
      <c r="Q27">
        <v>0</v>
      </c>
      <c r="R27">
        <v>1</v>
      </c>
      <c r="S27">
        <v>3</v>
      </c>
      <c r="T27">
        <v>1</v>
      </c>
      <c r="U27">
        <v>0</v>
      </c>
      <c r="V27">
        <v>0</v>
      </c>
      <c r="W27">
        <v>0</v>
      </c>
      <c r="X27">
        <v>0</v>
      </c>
      <c r="Y27">
        <v>0</v>
      </c>
    </row>
    <row r="28" spans="1:25" x14ac:dyDescent="0.25">
      <c r="B28" t="s">
        <v>322</v>
      </c>
      <c r="C28" t="s">
        <v>321</v>
      </c>
      <c r="D28">
        <v>1</v>
      </c>
      <c r="E28">
        <v>4</v>
      </c>
      <c r="F28">
        <v>3</v>
      </c>
      <c r="G28" s="1">
        <f>AVERAGE(K28/F28)</f>
        <v>0</v>
      </c>
      <c r="H28" s="1">
        <f>(K28+R28+U28)/(F28+R28+U28+V28+W28)</f>
        <v>0.25</v>
      </c>
      <c r="I28" s="1">
        <f>H28+J28</f>
        <v>0.25</v>
      </c>
      <c r="J28" s="1">
        <f>(L28+M28*2+N28*3+O28*4)/F28</f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2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1:25" x14ac:dyDescent="0.25">
      <c r="B29" t="s">
        <v>152</v>
      </c>
      <c r="C29" t="s">
        <v>301</v>
      </c>
      <c r="D29">
        <v>1</v>
      </c>
      <c r="E29">
        <v>1</v>
      </c>
      <c r="F29">
        <v>1</v>
      </c>
      <c r="G29" s="1">
        <f>AVERAGE(K29/F29)</f>
        <v>0</v>
      </c>
      <c r="H29" s="1">
        <f>(K29+R29+U29)/(F29+R29+U29+V29+W29)</f>
        <v>0</v>
      </c>
      <c r="I29" s="1">
        <f>H29+J29</f>
        <v>0</v>
      </c>
      <c r="J29" s="1">
        <f>(L29+M29*2+N29*3+O29*4)/F29</f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1</v>
      </c>
      <c r="U29">
        <v>0</v>
      </c>
      <c r="V29">
        <v>0</v>
      </c>
      <c r="W29">
        <v>0</v>
      </c>
      <c r="X29">
        <v>0</v>
      </c>
      <c r="Y29">
        <v>0</v>
      </c>
    </row>
    <row r="32" spans="1:25" x14ac:dyDescent="0.25">
      <c r="D32" t="s">
        <v>1</v>
      </c>
    </row>
    <row r="33" spans="1:20" x14ac:dyDescent="0.25">
      <c r="A33" t="s">
        <v>3</v>
      </c>
      <c r="B33" t="s">
        <v>5</v>
      </c>
      <c r="C33" t="s">
        <v>4</v>
      </c>
      <c r="D33" t="s">
        <v>28</v>
      </c>
      <c r="E33" t="s">
        <v>6</v>
      </c>
      <c r="F33" t="s">
        <v>29</v>
      </c>
      <c r="G33" t="s">
        <v>30</v>
      </c>
      <c r="H33" t="s">
        <v>31</v>
      </c>
      <c r="I33" t="s">
        <v>32</v>
      </c>
      <c r="J33" t="s">
        <v>13</v>
      </c>
      <c r="K33" t="s">
        <v>19</v>
      </c>
      <c r="L33" t="s">
        <v>33</v>
      </c>
      <c r="M33" t="s">
        <v>20</v>
      </c>
      <c r="N33" t="s">
        <v>21</v>
      </c>
      <c r="O33" t="s">
        <v>22</v>
      </c>
      <c r="P33" t="s">
        <v>23</v>
      </c>
      <c r="Q33" t="s">
        <v>34</v>
      </c>
      <c r="R33" t="s">
        <v>35</v>
      </c>
      <c r="S33" t="s">
        <v>36</v>
      </c>
      <c r="T33" t="s">
        <v>37</v>
      </c>
    </row>
    <row r="34" spans="1:20" x14ac:dyDescent="0.25">
      <c r="A34">
        <v>2</v>
      </c>
      <c r="B34" t="s">
        <v>130</v>
      </c>
      <c r="C34" t="s">
        <v>281</v>
      </c>
      <c r="D34">
        <v>4.0999999999999996</v>
      </c>
      <c r="E34">
        <v>2</v>
      </c>
      <c r="F34">
        <v>0</v>
      </c>
      <c r="G34">
        <v>0</v>
      </c>
      <c r="H34">
        <v>0</v>
      </c>
      <c r="I34">
        <v>0</v>
      </c>
      <c r="J34">
        <v>5</v>
      </c>
      <c r="K34">
        <v>2</v>
      </c>
      <c r="L34">
        <v>2</v>
      </c>
      <c r="M34">
        <v>3</v>
      </c>
      <c r="N34">
        <v>5</v>
      </c>
      <c r="O34">
        <v>1</v>
      </c>
      <c r="P34">
        <v>0</v>
      </c>
      <c r="Q34" s="2">
        <f>9*(L34/D34)</f>
        <v>4.3902439024390247</v>
      </c>
      <c r="R34" s="2">
        <f>(J34+M34)/D34</f>
        <v>1.9512195121951221</v>
      </c>
      <c r="S34">
        <v>0</v>
      </c>
      <c r="T34">
        <v>0</v>
      </c>
    </row>
    <row r="35" spans="1:20" x14ac:dyDescent="0.25">
      <c r="A35">
        <v>4</v>
      </c>
      <c r="B35" t="s">
        <v>287</v>
      </c>
      <c r="C35" t="s">
        <v>286</v>
      </c>
      <c r="D35">
        <v>8.1</v>
      </c>
      <c r="E35">
        <v>1</v>
      </c>
      <c r="F35">
        <v>1</v>
      </c>
      <c r="G35">
        <v>0</v>
      </c>
      <c r="H35">
        <v>1</v>
      </c>
      <c r="I35">
        <v>0</v>
      </c>
      <c r="J35">
        <v>12</v>
      </c>
      <c r="K35">
        <v>7</v>
      </c>
      <c r="L35">
        <v>5</v>
      </c>
      <c r="M35">
        <v>5</v>
      </c>
      <c r="N35">
        <v>3</v>
      </c>
      <c r="O35">
        <v>1</v>
      </c>
      <c r="P35">
        <v>3</v>
      </c>
      <c r="Q35" s="2">
        <f>9*(L35/D35)</f>
        <v>5.5555555555555562</v>
      </c>
      <c r="R35" s="2">
        <f>(J35+M35)/D35</f>
        <v>2.0987654320987654</v>
      </c>
      <c r="S35">
        <v>0</v>
      </c>
      <c r="T35">
        <v>2</v>
      </c>
    </row>
    <row r="36" spans="1:20" x14ac:dyDescent="0.25">
      <c r="A36">
        <v>8</v>
      </c>
      <c r="B36" t="s">
        <v>293</v>
      </c>
      <c r="C36" t="s">
        <v>292</v>
      </c>
      <c r="D36">
        <v>16.2</v>
      </c>
      <c r="E36">
        <v>4</v>
      </c>
      <c r="F36">
        <v>2</v>
      </c>
      <c r="G36">
        <v>2</v>
      </c>
      <c r="H36">
        <v>0</v>
      </c>
      <c r="I36">
        <v>1</v>
      </c>
      <c r="J36">
        <v>17</v>
      </c>
      <c r="K36">
        <v>4</v>
      </c>
      <c r="L36">
        <v>0</v>
      </c>
      <c r="M36">
        <v>2</v>
      </c>
      <c r="N36">
        <v>15</v>
      </c>
      <c r="O36">
        <v>2</v>
      </c>
      <c r="P36">
        <v>0</v>
      </c>
      <c r="Q36" s="2">
        <f>9*(L36/D36)</f>
        <v>0</v>
      </c>
      <c r="R36" s="2">
        <f>(J36+M36)/D36</f>
        <v>1.1728395061728396</v>
      </c>
      <c r="S36">
        <v>0</v>
      </c>
      <c r="T36">
        <v>1</v>
      </c>
    </row>
    <row r="37" spans="1:20" x14ac:dyDescent="0.25">
      <c r="A37">
        <v>9</v>
      </c>
      <c r="B37" t="s">
        <v>224</v>
      </c>
      <c r="C37" t="s">
        <v>294</v>
      </c>
      <c r="D37">
        <v>11.1</v>
      </c>
      <c r="E37">
        <v>4</v>
      </c>
      <c r="F37">
        <v>1</v>
      </c>
      <c r="G37">
        <v>0</v>
      </c>
      <c r="H37">
        <v>2</v>
      </c>
      <c r="I37">
        <v>0</v>
      </c>
      <c r="J37">
        <v>18</v>
      </c>
      <c r="K37">
        <v>14</v>
      </c>
      <c r="L37">
        <v>10</v>
      </c>
      <c r="M37">
        <v>5</v>
      </c>
      <c r="N37">
        <v>11</v>
      </c>
      <c r="O37">
        <v>1</v>
      </c>
      <c r="P37">
        <v>2</v>
      </c>
      <c r="Q37" s="2">
        <f>9*(L37/D37)</f>
        <v>8.1081081081081088</v>
      </c>
      <c r="R37" s="2">
        <f>(J37+M37)/D37</f>
        <v>2.0720720720720722</v>
      </c>
      <c r="S37">
        <v>0</v>
      </c>
      <c r="T37">
        <v>1</v>
      </c>
    </row>
    <row r="38" spans="1:20" x14ac:dyDescent="0.25">
      <c r="A38">
        <v>13</v>
      </c>
      <c r="B38" t="s">
        <v>92</v>
      </c>
      <c r="C38" t="s">
        <v>297</v>
      </c>
      <c r="D38">
        <v>15</v>
      </c>
      <c r="E38">
        <v>3</v>
      </c>
      <c r="F38">
        <v>2</v>
      </c>
      <c r="G38">
        <v>1</v>
      </c>
      <c r="H38">
        <v>0</v>
      </c>
      <c r="I38">
        <v>1</v>
      </c>
      <c r="J38">
        <v>13</v>
      </c>
      <c r="K38">
        <v>9</v>
      </c>
      <c r="L38">
        <v>6</v>
      </c>
      <c r="M38">
        <v>4</v>
      </c>
      <c r="N38">
        <v>5</v>
      </c>
      <c r="O38">
        <v>2</v>
      </c>
      <c r="P38">
        <v>3</v>
      </c>
      <c r="Q38" s="2">
        <f>9*(L38/D38)</f>
        <v>3.6</v>
      </c>
      <c r="R38" s="2">
        <f>(J38+M38)/D38</f>
        <v>1.1333333333333333</v>
      </c>
      <c r="S38">
        <v>0</v>
      </c>
      <c r="T38">
        <v>1</v>
      </c>
    </row>
    <row r="39" spans="1:20" x14ac:dyDescent="0.25">
      <c r="A39">
        <v>22</v>
      </c>
      <c r="B39" t="s">
        <v>303</v>
      </c>
      <c r="C39" t="s">
        <v>302</v>
      </c>
      <c r="D39">
        <v>9</v>
      </c>
      <c r="E39">
        <v>2</v>
      </c>
      <c r="F39">
        <v>1</v>
      </c>
      <c r="G39">
        <v>1</v>
      </c>
      <c r="H39">
        <v>0</v>
      </c>
      <c r="I39">
        <v>1</v>
      </c>
      <c r="J39">
        <v>3</v>
      </c>
      <c r="K39">
        <v>1</v>
      </c>
      <c r="L39">
        <v>0</v>
      </c>
      <c r="M39">
        <v>4</v>
      </c>
      <c r="N39">
        <v>8</v>
      </c>
      <c r="O39">
        <v>4</v>
      </c>
      <c r="P39">
        <v>1</v>
      </c>
      <c r="Q39" s="2">
        <f>9*(L39/D39)</f>
        <v>0</v>
      </c>
      <c r="R39" s="2">
        <f>(J39+M39)/D39</f>
        <v>0.77777777777777779</v>
      </c>
      <c r="S39">
        <v>0</v>
      </c>
      <c r="T39">
        <v>0</v>
      </c>
    </row>
    <row r="40" spans="1:20" x14ac:dyDescent="0.25">
      <c r="A40">
        <v>23</v>
      </c>
      <c r="B40" t="s">
        <v>88</v>
      </c>
      <c r="C40" t="s">
        <v>306</v>
      </c>
      <c r="D40">
        <v>2</v>
      </c>
      <c r="E40">
        <v>1</v>
      </c>
      <c r="F40">
        <v>0</v>
      </c>
      <c r="G40">
        <v>0</v>
      </c>
      <c r="H40">
        <v>0</v>
      </c>
      <c r="I40">
        <v>0</v>
      </c>
      <c r="J40">
        <v>2</v>
      </c>
      <c r="K40">
        <v>3</v>
      </c>
      <c r="L40">
        <v>2</v>
      </c>
      <c r="M40">
        <v>3</v>
      </c>
      <c r="N40">
        <v>2</v>
      </c>
      <c r="O40">
        <v>0</v>
      </c>
      <c r="P40">
        <v>0</v>
      </c>
      <c r="Q40" s="2">
        <f>9*(L40/D40)</f>
        <v>9</v>
      </c>
      <c r="R40" s="2">
        <f>(J40+M40)/D40</f>
        <v>2.5</v>
      </c>
      <c r="S40">
        <v>0</v>
      </c>
      <c r="T40">
        <v>0</v>
      </c>
    </row>
    <row r="41" spans="1:20" x14ac:dyDescent="0.25">
      <c r="A41">
        <v>24</v>
      </c>
      <c r="B41" t="s">
        <v>308</v>
      </c>
      <c r="C41" t="s">
        <v>307</v>
      </c>
      <c r="D41">
        <v>2</v>
      </c>
      <c r="E41">
        <v>1</v>
      </c>
      <c r="F41">
        <v>0</v>
      </c>
      <c r="G41">
        <v>0</v>
      </c>
      <c r="H41">
        <v>0</v>
      </c>
      <c r="I41">
        <v>0</v>
      </c>
      <c r="J41">
        <v>2</v>
      </c>
      <c r="K41">
        <v>1</v>
      </c>
      <c r="L41">
        <v>1</v>
      </c>
      <c r="M41">
        <v>4</v>
      </c>
      <c r="N41">
        <v>1</v>
      </c>
      <c r="O41">
        <v>0</v>
      </c>
      <c r="P41">
        <v>1</v>
      </c>
      <c r="Q41" s="2">
        <f>9*(L41/D41)</f>
        <v>4.5</v>
      </c>
      <c r="R41" s="2">
        <f>(J41+M41)/D41</f>
        <v>3</v>
      </c>
      <c r="S41">
        <v>0</v>
      </c>
      <c r="T41">
        <v>1</v>
      </c>
    </row>
    <row r="42" spans="1:20" x14ac:dyDescent="0.25">
      <c r="A42">
        <v>45</v>
      </c>
      <c r="B42" t="s">
        <v>152</v>
      </c>
      <c r="C42" t="s">
        <v>316</v>
      </c>
      <c r="D42">
        <v>28</v>
      </c>
      <c r="E42">
        <v>4</v>
      </c>
      <c r="F42">
        <v>4</v>
      </c>
      <c r="G42">
        <v>4</v>
      </c>
      <c r="H42">
        <v>0</v>
      </c>
      <c r="I42">
        <v>0</v>
      </c>
      <c r="J42">
        <v>33</v>
      </c>
      <c r="K42">
        <v>14</v>
      </c>
      <c r="L42">
        <v>12</v>
      </c>
      <c r="M42">
        <v>8</v>
      </c>
      <c r="N42">
        <v>15</v>
      </c>
      <c r="O42">
        <v>4</v>
      </c>
      <c r="P42">
        <v>4</v>
      </c>
      <c r="Q42" s="2">
        <f>9*(L42/D42)</f>
        <v>3.8571428571428568</v>
      </c>
      <c r="R42" s="2">
        <f>(J42+M42)/D42</f>
        <v>1.4642857142857142</v>
      </c>
      <c r="S42">
        <v>0</v>
      </c>
      <c r="T42">
        <v>2</v>
      </c>
    </row>
    <row r="43" spans="1:20" x14ac:dyDescent="0.25">
      <c r="A43">
        <v>45</v>
      </c>
      <c r="B43" t="s">
        <v>255</v>
      </c>
      <c r="C43" t="s">
        <v>317</v>
      </c>
      <c r="D43">
        <v>7</v>
      </c>
      <c r="E43">
        <v>1</v>
      </c>
      <c r="F43">
        <v>1</v>
      </c>
      <c r="G43">
        <v>1</v>
      </c>
      <c r="H43">
        <v>0</v>
      </c>
      <c r="I43">
        <v>0</v>
      </c>
      <c r="J43">
        <v>2</v>
      </c>
      <c r="K43">
        <v>2</v>
      </c>
      <c r="L43">
        <v>2</v>
      </c>
      <c r="M43">
        <v>4</v>
      </c>
      <c r="N43">
        <v>2</v>
      </c>
      <c r="O43">
        <v>1</v>
      </c>
      <c r="P43">
        <v>1</v>
      </c>
      <c r="Q43" s="2">
        <f>9*(L43/D43)</f>
        <v>2.5714285714285712</v>
      </c>
      <c r="R43" s="2">
        <f>(J43+M43)/D43</f>
        <v>0.8571428571428571</v>
      </c>
      <c r="S43">
        <v>1</v>
      </c>
      <c r="T43">
        <v>0</v>
      </c>
    </row>
    <row r="44" spans="1:20" x14ac:dyDescent="0.25">
      <c r="B44" t="s">
        <v>287</v>
      </c>
      <c r="C44" t="s">
        <v>318</v>
      </c>
      <c r="D44">
        <v>17.100000000000001</v>
      </c>
      <c r="E44">
        <v>4</v>
      </c>
      <c r="F44">
        <v>4</v>
      </c>
      <c r="G44">
        <v>2</v>
      </c>
      <c r="H44">
        <v>2</v>
      </c>
      <c r="I44">
        <v>0</v>
      </c>
      <c r="J44">
        <v>28</v>
      </c>
      <c r="K44">
        <v>23</v>
      </c>
      <c r="L44">
        <v>21</v>
      </c>
      <c r="M44">
        <v>13</v>
      </c>
      <c r="N44">
        <v>11</v>
      </c>
      <c r="O44">
        <v>5</v>
      </c>
      <c r="P44">
        <v>3</v>
      </c>
      <c r="Q44" s="2">
        <f>9*(L44/D44)</f>
        <v>11.052631578947366</v>
      </c>
      <c r="R44" s="2">
        <f>(J44+M44)/D44</f>
        <v>2.39766081871345</v>
      </c>
      <c r="S44">
        <v>2</v>
      </c>
      <c r="T44">
        <v>1</v>
      </c>
    </row>
    <row r="48" spans="1:20" x14ac:dyDescent="0.25">
      <c r="D48" t="s">
        <v>2</v>
      </c>
    </row>
    <row r="49" spans="1:11" x14ac:dyDescent="0.25">
      <c r="A49" t="s">
        <v>3</v>
      </c>
      <c r="B49" t="s">
        <v>5</v>
      </c>
      <c r="C49" t="s">
        <v>4</v>
      </c>
      <c r="D49" t="s">
        <v>38</v>
      </c>
      <c r="E49" t="s">
        <v>39</v>
      </c>
      <c r="F49" t="s">
        <v>40</v>
      </c>
      <c r="G49" t="s">
        <v>41</v>
      </c>
      <c r="H49" t="s">
        <v>42</v>
      </c>
      <c r="I49" t="s">
        <v>43</v>
      </c>
      <c r="J49" t="s">
        <v>26</v>
      </c>
      <c r="K49" t="s">
        <v>27</v>
      </c>
    </row>
    <row r="50" spans="1:11" x14ac:dyDescent="0.25">
      <c r="A50">
        <v>2</v>
      </c>
      <c r="B50" t="s">
        <v>130</v>
      </c>
      <c r="C50" t="s">
        <v>281</v>
      </c>
      <c r="D50">
        <v>41</v>
      </c>
      <c r="E50">
        <v>22</v>
      </c>
      <c r="F50">
        <v>18</v>
      </c>
      <c r="G50" s="3">
        <v>0.97599999999999998</v>
      </c>
      <c r="H50">
        <v>1</v>
      </c>
      <c r="I50">
        <v>0</v>
      </c>
      <c r="J50">
        <v>0</v>
      </c>
      <c r="K50">
        <v>0</v>
      </c>
    </row>
    <row r="51" spans="1:11" x14ac:dyDescent="0.25">
      <c r="A51">
        <v>3</v>
      </c>
      <c r="B51" t="s">
        <v>285</v>
      </c>
      <c r="C51" t="s">
        <v>284</v>
      </c>
      <c r="D51">
        <v>3</v>
      </c>
      <c r="E51">
        <v>0</v>
      </c>
      <c r="F51">
        <v>3</v>
      </c>
      <c r="G51" s="3">
        <v>1</v>
      </c>
      <c r="H51">
        <v>0</v>
      </c>
      <c r="I51">
        <v>0</v>
      </c>
      <c r="J51">
        <v>0</v>
      </c>
      <c r="K51">
        <v>0</v>
      </c>
    </row>
    <row r="52" spans="1:11" x14ac:dyDescent="0.25">
      <c r="A52">
        <v>3</v>
      </c>
      <c r="B52" t="s">
        <v>283</v>
      </c>
      <c r="C52" t="s">
        <v>282</v>
      </c>
      <c r="D52">
        <v>6</v>
      </c>
      <c r="E52">
        <v>0</v>
      </c>
      <c r="F52">
        <v>6</v>
      </c>
      <c r="G52" s="3">
        <v>1</v>
      </c>
      <c r="H52">
        <v>0</v>
      </c>
      <c r="I52">
        <v>0</v>
      </c>
      <c r="J52">
        <v>0</v>
      </c>
      <c r="K52">
        <v>0</v>
      </c>
    </row>
    <row r="53" spans="1:11" x14ac:dyDescent="0.25">
      <c r="A53">
        <v>7</v>
      </c>
      <c r="B53" t="s">
        <v>105</v>
      </c>
      <c r="C53" t="s">
        <v>291</v>
      </c>
      <c r="D53">
        <v>7</v>
      </c>
      <c r="E53">
        <v>0</v>
      </c>
      <c r="F53">
        <v>7</v>
      </c>
      <c r="G53" s="3">
        <v>1</v>
      </c>
      <c r="H53">
        <v>0</v>
      </c>
      <c r="I53">
        <v>0</v>
      </c>
      <c r="J53">
        <v>0</v>
      </c>
      <c r="K53">
        <v>0</v>
      </c>
    </row>
    <row r="54" spans="1:11" x14ac:dyDescent="0.25">
      <c r="A54">
        <v>7</v>
      </c>
      <c r="B54" t="s">
        <v>69</v>
      </c>
      <c r="C54" t="s">
        <v>290</v>
      </c>
      <c r="D54">
        <v>14</v>
      </c>
      <c r="E54">
        <v>1</v>
      </c>
      <c r="F54">
        <v>12</v>
      </c>
      <c r="G54" s="3">
        <v>0.92900000000000005</v>
      </c>
      <c r="H54">
        <v>1</v>
      </c>
      <c r="I54">
        <v>0</v>
      </c>
      <c r="J54">
        <v>0</v>
      </c>
      <c r="K54">
        <v>0</v>
      </c>
    </row>
    <row r="55" spans="1:11" x14ac:dyDescent="0.25">
      <c r="A55">
        <v>7</v>
      </c>
      <c r="B55" t="s">
        <v>289</v>
      </c>
      <c r="C55" t="s">
        <v>288</v>
      </c>
      <c r="D55">
        <v>36</v>
      </c>
      <c r="E55">
        <v>2</v>
      </c>
      <c r="F55">
        <v>32</v>
      </c>
      <c r="G55" s="3">
        <v>0.94399999999999995</v>
      </c>
      <c r="H55">
        <v>2</v>
      </c>
      <c r="I55">
        <v>0</v>
      </c>
      <c r="J55">
        <v>0</v>
      </c>
      <c r="K55">
        <v>0</v>
      </c>
    </row>
    <row r="56" spans="1:11" x14ac:dyDescent="0.25">
      <c r="A56">
        <v>8</v>
      </c>
      <c r="B56" t="s">
        <v>293</v>
      </c>
      <c r="C56" t="s">
        <v>292</v>
      </c>
      <c r="D56">
        <v>3</v>
      </c>
      <c r="E56">
        <v>1</v>
      </c>
      <c r="F56">
        <v>2</v>
      </c>
      <c r="G56" s="3">
        <v>1</v>
      </c>
      <c r="H56">
        <v>0</v>
      </c>
      <c r="I56">
        <v>0</v>
      </c>
      <c r="J56">
        <v>0</v>
      </c>
      <c r="K56">
        <v>0</v>
      </c>
    </row>
    <row r="57" spans="1:11" x14ac:dyDescent="0.25">
      <c r="A57">
        <v>9</v>
      </c>
      <c r="B57" t="s">
        <v>224</v>
      </c>
      <c r="C57" t="s">
        <v>294</v>
      </c>
      <c r="D57">
        <v>39</v>
      </c>
      <c r="E57">
        <v>20</v>
      </c>
      <c r="F57">
        <v>12</v>
      </c>
      <c r="G57" s="3">
        <v>0.82099999999999995</v>
      </c>
      <c r="H57">
        <v>7</v>
      </c>
      <c r="I57">
        <v>0</v>
      </c>
      <c r="J57">
        <v>0</v>
      </c>
      <c r="K57">
        <v>0</v>
      </c>
    </row>
    <row r="58" spans="1:11" x14ac:dyDescent="0.25">
      <c r="A58">
        <v>10</v>
      </c>
      <c r="B58" t="s">
        <v>251</v>
      </c>
      <c r="C58" t="s">
        <v>296</v>
      </c>
      <c r="D58">
        <v>2</v>
      </c>
      <c r="E58">
        <v>1</v>
      </c>
      <c r="F58">
        <v>1</v>
      </c>
      <c r="G58" s="3">
        <v>1</v>
      </c>
      <c r="H58">
        <v>0</v>
      </c>
      <c r="I58">
        <v>0</v>
      </c>
      <c r="J58">
        <v>0</v>
      </c>
      <c r="K58">
        <v>0</v>
      </c>
    </row>
    <row r="59" spans="1:11" x14ac:dyDescent="0.25">
      <c r="A59">
        <v>10</v>
      </c>
      <c r="B59" t="s">
        <v>61</v>
      </c>
      <c r="C59" t="s">
        <v>295</v>
      </c>
      <c r="D59">
        <v>35</v>
      </c>
      <c r="E59">
        <v>8</v>
      </c>
      <c r="F59">
        <v>26</v>
      </c>
      <c r="G59" s="3">
        <v>0.97099999999999997</v>
      </c>
      <c r="H59">
        <v>1</v>
      </c>
      <c r="I59">
        <v>2</v>
      </c>
      <c r="J59">
        <v>3</v>
      </c>
      <c r="K59">
        <v>2</v>
      </c>
    </row>
    <row r="60" spans="1:11" x14ac:dyDescent="0.25">
      <c r="A60">
        <v>13</v>
      </c>
      <c r="B60" t="s">
        <v>92</v>
      </c>
      <c r="C60" t="s">
        <v>297</v>
      </c>
      <c r="D60">
        <v>35</v>
      </c>
      <c r="E60">
        <v>22</v>
      </c>
      <c r="F60">
        <v>8</v>
      </c>
      <c r="G60" s="3">
        <v>0.85699999999999998</v>
      </c>
      <c r="H60">
        <v>5</v>
      </c>
      <c r="I60">
        <v>0</v>
      </c>
      <c r="J60">
        <v>0</v>
      </c>
      <c r="K60">
        <v>0</v>
      </c>
    </row>
    <row r="61" spans="1:11" x14ac:dyDescent="0.25">
      <c r="A61">
        <v>16</v>
      </c>
      <c r="B61" t="s">
        <v>299</v>
      </c>
      <c r="C61" t="s">
        <v>298</v>
      </c>
      <c r="D61">
        <v>59</v>
      </c>
      <c r="E61">
        <v>38</v>
      </c>
      <c r="F61">
        <v>15</v>
      </c>
      <c r="G61" s="3">
        <v>0.89800000000000002</v>
      </c>
      <c r="H61">
        <v>6</v>
      </c>
      <c r="I61">
        <v>0</v>
      </c>
      <c r="J61">
        <v>0</v>
      </c>
      <c r="K61">
        <v>0</v>
      </c>
    </row>
    <row r="62" spans="1:11" x14ac:dyDescent="0.25">
      <c r="A62">
        <v>20</v>
      </c>
      <c r="B62" t="s">
        <v>90</v>
      </c>
      <c r="C62" t="s">
        <v>300</v>
      </c>
      <c r="D62">
        <v>14</v>
      </c>
      <c r="E62">
        <v>5</v>
      </c>
      <c r="F62">
        <v>6</v>
      </c>
      <c r="G62" s="3">
        <v>0.78600000000000003</v>
      </c>
      <c r="H62">
        <v>3</v>
      </c>
      <c r="I62">
        <v>0</v>
      </c>
      <c r="J62">
        <v>0</v>
      </c>
      <c r="K62">
        <v>0</v>
      </c>
    </row>
    <row r="63" spans="1:11" x14ac:dyDescent="0.25">
      <c r="A63">
        <v>21</v>
      </c>
      <c r="B63" t="s">
        <v>260</v>
      </c>
      <c r="C63" t="s">
        <v>301</v>
      </c>
      <c r="D63">
        <v>36</v>
      </c>
      <c r="E63">
        <v>3</v>
      </c>
      <c r="F63">
        <v>31</v>
      </c>
      <c r="G63" s="3">
        <v>0.94399999999999995</v>
      </c>
      <c r="H63">
        <v>2</v>
      </c>
      <c r="I63">
        <v>1</v>
      </c>
      <c r="J63">
        <v>2</v>
      </c>
      <c r="K63">
        <v>0</v>
      </c>
    </row>
    <row r="64" spans="1:11" x14ac:dyDescent="0.25">
      <c r="A64">
        <v>22</v>
      </c>
      <c r="B64" t="s">
        <v>305</v>
      </c>
      <c r="C64" t="s">
        <v>304</v>
      </c>
      <c r="D64">
        <v>1</v>
      </c>
      <c r="E64">
        <v>0</v>
      </c>
      <c r="F64">
        <v>1</v>
      </c>
      <c r="G64" s="3">
        <v>1</v>
      </c>
      <c r="H64">
        <v>0</v>
      </c>
      <c r="I64">
        <v>0</v>
      </c>
      <c r="J64">
        <v>0</v>
      </c>
      <c r="K64">
        <v>0</v>
      </c>
    </row>
    <row r="65" spans="1:11" x14ac:dyDescent="0.25">
      <c r="A65">
        <v>22</v>
      </c>
      <c r="B65" t="s">
        <v>303</v>
      </c>
      <c r="C65" t="s">
        <v>302</v>
      </c>
      <c r="D65">
        <v>5</v>
      </c>
      <c r="E65">
        <v>0</v>
      </c>
      <c r="F65">
        <v>3</v>
      </c>
      <c r="G65" s="3">
        <v>0.6</v>
      </c>
      <c r="H65">
        <v>2</v>
      </c>
      <c r="I65">
        <v>0</v>
      </c>
      <c r="J65">
        <v>0</v>
      </c>
      <c r="K65">
        <v>0</v>
      </c>
    </row>
    <row r="66" spans="1:11" x14ac:dyDescent="0.25">
      <c r="A66">
        <v>23</v>
      </c>
      <c r="B66" t="s">
        <v>88</v>
      </c>
      <c r="C66" t="s">
        <v>306</v>
      </c>
      <c r="D66">
        <v>13</v>
      </c>
      <c r="E66">
        <v>1</v>
      </c>
      <c r="F66">
        <v>12</v>
      </c>
      <c r="G66" s="3">
        <v>1</v>
      </c>
      <c r="H66">
        <v>0</v>
      </c>
      <c r="I66">
        <v>0</v>
      </c>
      <c r="J66">
        <v>0</v>
      </c>
      <c r="K66">
        <v>0</v>
      </c>
    </row>
    <row r="67" spans="1:11" x14ac:dyDescent="0.25">
      <c r="A67">
        <v>24</v>
      </c>
      <c r="B67" t="s">
        <v>308</v>
      </c>
      <c r="C67" t="s">
        <v>307</v>
      </c>
      <c r="D67">
        <v>32</v>
      </c>
      <c r="E67">
        <v>7</v>
      </c>
      <c r="F67">
        <v>23</v>
      </c>
      <c r="G67" s="3">
        <v>0.93799999999999994</v>
      </c>
      <c r="H67">
        <v>2</v>
      </c>
      <c r="I67">
        <v>0</v>
      </c>
      <c r="J67">
        <v>0</v>
      </c>
      <c r="K67">
        <v>0</v>
      </c>
    </row>
    <row r="68" spans="1:11" x14ac:dyDescent="0.25">
      <c r="A68">
        <v>25</v>
      </c>
      <c r="B68" t="s">
        <v>310</v>
      </c>
      <c r="C68" t="s">
        <v>309</v>
      </c>
      <c r="D68">
        <v>6</v>
      </c>
      <c r="E68">
        <v>3</v>
      </c>
      <c r="F68">
        <v>3</v>
      </c>
      <c r="G68" s="3">
        <v>1</v>
      </c>
      <c r="H68">
        <v>0</v>
      </c>
      <c r="I68">
        <v>0</v>
      </c>
      <c r="J68">
        <v>0</v>
      </c>
      <c r="K68">
        <v>0</v>
      </c>
    </row>
    <row r="69" spans="1:11" x14ac:dyDescent="0.25">
      <c r="A69">
        <v>26</v>
      </c>
      <c r="B69" t="s">
        <v>310</v>
      </c>
      <c r="C69" t="s">
        <v>311</v>
      </c>
      <c r="D69">
        <v>12</v>
      </c>
      <c r="E69">
        <v>0</v>
      </c>
      <c r="F69">
        <v>12</v>
      </c>
      <c r="G69" s="3">
        <v>1</v>
      </c>
      <c r="H69">
        <v>0</v>
      </c>
      <c r="I69">
        <v>0</v>
      </c>
      <c r="J69">
        <v>0</v>
      </c>
      <c r="K69">
        <v>0</v>
      </c>
    </row>
    <row r="70" spans="1:11" x14ac:dyDescent="0.25">
      <c r="A70">
        <v>27</v>
      </c>
      <c r="B70" t="s">
        <v>150</v>
      </c>
      <c r="C70" t="s">
        <v>312</v>
      </c>
      <c r="D70">
        <v>91</v>
      </c>
      <c r="E70">
        <v>7</v>
      </c>
      <c r="F70">
        <v>83</v>
      </c>
      <c r="G70" s="3">
        <v>0.98899999999999999</v>
      </c>
      <c r="H70">
        <v>1</v>
      </c>
      <c r="I70">
        <v>0</v>
      </c>
      <c r="J70">
        <v>14</v>
      </c>
      <c r="K70">
        <v>3</v>
      </c>
    </row>
    <row r="71" spans="1:11" x14ac:dyDescent="0.25">
      <c r="A71">
        <v>29</v>
      </c>
      <c r="B71" t="s">
        <v>310</v>
      </c>
      <c r="C71" t="s">
        <v>313</v>
      </c>
      <c r="D71">
        <v>32</v>
      </c>
      <c r="E71">
        <v>4</v>
      </c>
      <c r="F71">
        <v>28</v>
      </c>
      <c r="G71" s="3">
        <v>1</v>
      </c>
      <c r="H71">
        <v>0</v>
      </c>
      <c r="I71">
        <v>0</v>
      </c>
      <c r="J71">
        <v>0</v>
      </c>
      <c r="K71">
        <v>0</v>
      </c>
    </row>
    <row r="72" spans="1:11" x14ac:dyDescent="0.25">
      <c r="A72">
        <v>34</v>
      </c>
      <c r="B72" t="s">
        <v>315</v>
      </c>
      <c r="C72" t="s">
        <v>314</v>
      </c>
      <c r="D72">
        <v>15</v>
      </c>
      <c r="E72">
        <v>0</v>
      </c>
      <c r="F72">
        <v>15</v>
      </c>
      <c r="G72" s="3">
        <v>1</v>
      </c>
      <c r="H72">
        <v>0</v>
      </c>
      <c r="I72">
        <v>0</v>
      </c>
      <c r="J72">
        <v>0</v>
      </c>
      <c r="K72">
        <v>0</v>
      </c>
    </row>
    <row r="73" spans="1:11" x14ac:dyDescent="0.25">
      <c r="A73">
        <v>45</v>
      </c>
      <c r="B73" t="s">
        <v>255</v>
      </c>
      <c r="C73" t="s">
        <v>317</v>
      </c>
      <c r="D73">
        <v>1</v>
      </c>
      <c r="E73">
        <v>1</v>
      </c>
      <c r="F73">
        <v>0</v>
      </c>
      <c r="G73" s="3">
        <v>1</v>
      </c>
      <c r="H73">
        <v>0</v>
      </c>
      <c r="I73">
        <v>0</v>
      </c>
      <c r="J73">
        <v>0</v>
      </c>
      <c r="K73">
        <v>0</v>
      </c>
    </row>
    <row r="74" spans="1:11" x14ac:dyDescent="0.25">
      <c r="A74">
        <v>45</v>
      </c>
      <c r="B74" t="s">
        <v>152</v>
      </c>
      <c r="C74" t="s">
        <v>316</v>
      </c>
      <c r="D74">
        <v>4</v>
      </c>
      <c r="E74">
        <v>3</v>
      </c>
      <c r="F74">
        <v>0</v>
      </c>
      <c r="G74" s="3">
        <v>0.75</v>
      </c>
      <c r="H74">
        <v>1</v>
      </c>
      <c r="I74">
        <v>0</v>
      </c>
      <c r="J74">
        <v>0</v>
      </c>
      <c r="K74">
        <v>0</v>
      </c>
    </row>
    <row r="75" spans="1:11" x14ac:dyDescent="0.25">
      <c r="B75" t="s">
        <v>320</v>
      </c>
      <c r="C75" t="s">
        <v>319</v>
      </c>
      <c r="D75">
        <v>1</v>
      </c>
      <c r="E75">
        <v>0</v>
      </c>
      <c r="F75">
        <v>1</v>
      </c>
      <c r="G75" s="3">
        <v>1</v>
      </c>
      <c r="H75">
        <v>0</v>
      </c>
      <c r="I75">
        <v>0</v>
      </c>
      <c r="J75">
        <v>0</v>
      </c>
      <c r="K75">
        <v>0</v>
      </c>
    </row>
    <row r="76" spans="1:11" x14ac:dyDescent="0.25">
      <c r="B76" t="s">
        <v>322</v>
      </c>
      <c r="C76" t="s">
        <v>321</v>
      </c>
      <c r="D76">
        <v>3</v>
      </c>
      <c r="E76">
        <v>0</v>
      </c>
      <c r="F76">
        <v>2</v>
      </c>
      <c r="G76" s="3">
        <v>0.66700000000000004</v>
      </c>
      <c r="H76">
        <v>1</v>
      </c>
      <c r="I76">
        <v>0</v>
      </c>
      <c r="J76">
        <v>0</v>
      </c>
      <c r="K76">
        <v>0</v>
      </c>
    </row>
    <row r="77" spans="1:11" x14ac:dyDescent="0.25">
      <c r="B77" t="s">
        <v>287</v>
      </c>
      <c r="C77" t="s">
        <v>318</v>
      </c>
      <c r="D77">
        <v>7</v>
      </c>
      <c r="E77">
        <v>6</v>
      </c>
      <c r="F77">
        <v>0</v>
      </c>
      <c r="G77" s="3">
        <v>0.85699999999999998</v>
      </c>
      <c r="H77">
        <v>1</v>
      </c>
      <c r="I77">
        <v>0</v>
      </c>
      <c r="J77">
        <v>0</v>
      </c>
      <c r="K77">
        <v>0</v>
      </c>
    </row>
  </sheetData>
  <sortState xmlns:xlrd2="http://schemas.microsoft.com/office/spreadsheetml/2017/richdata2" ref="A34:T44">
    <sortCondition ref="A34:A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SHEBOYGAN A'S</vt:lpstr>
      <vt:lpstr>GB BLUE RIBBONS</vt:lpstr>
      <vt:lpstr>MENASHA MACS</vt:lpstr>
      <vt:lpstr>APPLETON LEGENDS</vt:lpstr>
      <vt:lpstr>KEWASKUM A'S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ERM, CHRISTOPHER</dc:creator>
  <cp:lastModifiedBy>ERM, CHRISTOPHER</cp:lastModifiedBy>
  <dcterms:created xsi:type="dcterms:W3CDTF">2023-11-15T02:28:00Z</dcterms:created>
  <dcterms:modified xsi:type="dcterms:W3CDTF">2023-11-17T15:43:43Z</dcterms:modified>
</cp:coreProperties>
</file>