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theastern Wisconsin League\"/>
    </mc:Choice>
  </mc:AlternateContent>
  <xr:revisionPtr revIDLastSave="0" documentId="8_{A3FD7170-13D9-4AF0-83FB-078BB9382C72}" xr6:coauthVersionLast="47" xr6:coauthVersionMax="47" xr10:uidLastSave="{00000000-0000-0000-0000-000000000000}"/>
  <bookViews>
    <workbookView xWindow="-29025" yWindow="16080" windowWidth="29040" windowHeight="15720" xr2:uid="{909CCAE0-4183-4B99-BB6E-7AC59187B547}"/>
  </bookViews>
  <sheets>
    <sheet name="2022 HITTING QUALIFIERS" sheetId="3" r:id="rId1"/>
    <sheet name="2022 PITCHING QUALIFIERS" sheetId="4" r:id="rId2"/>
    <sheet name="League Hitting" sheetId="1" r:id="rId3"/>
    <sheet name="League Pitching" sheetId="2" r:id="rId4"/>
    <sheet name="NOMINATIONS" sheetId="5" r:id="rId5"/>
  </sheets>
  <definedNames>
    <definedName name="_xlnm._FilterDatabase" localSheetId="0" hidden="1">'2022 HITTING QUALIFIERS'!$A$1:$X$1</definedName>
    <definedName name="_xlnm._FilterDatabase" localSheetId="1" hidden="1">'2022 PITCHING QUALIFIERS'!$A$1:$T$1</definedName>
    <definedName name="_xlnm._FilterDatabase" localSheetId="2" hidden="1">'League Hitting'!$A$1:$X$1</definedName>
    <definedName name="_xlnm._FilterDatabase" localSheetId="3" hidden="1">'League Pitching'!$A$1:$T$1</definedName>
    <definedName name="_xlnm._FilterDatabase" localSheetId="4" hidden="1">NOMINATIONS!$A$1:$S$1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2" i="1"/>
  <c r="R19" i="4"/>
  <c r="Q19" i="4"/>
  <c r="R4" i="4"/>
  <c r="Q4" i="4"/>
  <c r="R2" i="4"/>
  <c r="Q2" i="4"/>
  <c r="R9" i="4"/>
  <c r="Q9" i="4"/>
  <c r="R21" i="4"/>
  <c r="Q21" i="4"/>
  <c r="R18" i="4"/>
  <c r="Q18" i="4"/>
  <c r="R3" i="4"/>
  <c r="Q3" i="4"/>
  <c r="R8" i="4"/>
  <c r="Q8" i="4"/>
  <c r="Q4" i="3"/>
  <c r="Q17" i="3"/>
  <c r="Q30" i="3"/>
  <c r="Q33" i="3"/>
  <c r="Q28" i="3"/>
  <c r="Q8" i="3"/>
  <c r="Q32" i="3"/>
  <c r="Q31" i="3"/>
  <c r="Q7" i="3"/>
  <c r="Q16" i="3"/>
  <c r="Q23" i="3"/>
  <c r="Q18" i="3"/>
  <c r="Q20" i="3"/>
  <c r="Q6" i="3"/>
  <c r="Q3" i="3"/>
  <c r="Q21" i="3"/>
  <c r="Q27" i="3"/>
  <c r="Q29" i="3"/>
  <c r="Q15" i="3"/>
  <c r="Q2" i="3"/>
  <c r="Q24" i="3"/>
  <c r="Q22" i="3"/>
  <c r="Q25" i="3"/>
  <c r="Q10" i="3"/>
  <c r="Q26" i="3"/>
  <c r="Q11" i="3"/>
  <c r="Q19" i="3"/>
  <c r="Q14" i="3"/>
  <c r="Q13" i="3"/>
  <c r="Q12" i="3"/>
  <c r="Q9" i="3"/>
  <c r="Q5" i="3"/>
  <c r="R28" i="3"/>
  <c r="R31" i="3"/>
  <c r="R23" i="3"/>
  <c r="R20" i="3"/>
  <c r="R6" i="3"/>
  <c r="R3" i="3"/>
  <c r="R21" i="3"/>
  <c r="R15" i="3"/>
  <c r="R24" i="3"/>
  <c r="R11" i="3"/>
  <c r="R9" i="3"/>
  <c r="R5" i="3"/>
  <c r="R111" i="1"/>
  <c r="R110" i="1"/>
  <c r="R102" i="1"/>
  <c r="R92" i="1"/>
  <c r="R91" i="1"/>
  <c r="R86" i="1"/>
  <c r="R78" i="1"/>
  <c r="R73" i="1"/>
  <c r="R72" i="1"/>
  <c r="R66" i="1"/>
  <c r="R65" i="1"/>
  <c r="R61" i="1"/>
  <c r="R60" i="1"/>
  <c r="R54" i="1"/>
  <c r="R53" i="1"/>
  <c r="R50" i="1"/>
  <c r="R49" i="1"/>
  <c r="R45" i="1"/>
  <c r="R37" i="1"/>
  <c r="R35" i="1"/>
  <c r="R29" i="1"/>
  <c r="R26" i="1"/>
  <c r="R23" i="1"/>
  <c r="R21" i="1"/>
  <c r="R15" i="1"/>
  <c r="R71" i="2"/>
  <c r="Q71" i="2"/>
  <c r="R68" i="2"/>
  <c r="Q68" i="2"/>
  <c r="R64" i="2"/>
  <c r="Q64" i="2"/>
  <c r="R59" i="2"/>
  <c r="Q59" i="2"/>
  <c r="R58" i="2"/>
  <c r="Q58" i="2"/>
  <c r="R57" i="2"/>
  <c r="Q57" i="2"/>
  <c r="R51" i="2"/>
  <c r="Q51" i="2"/>
  <c r="R49" i="2"/>
  <c r="Q49" i="2"/>
  <c r="R48" i="2"/>
  <c r="Q48" i="2"/>
  <c r="R43" i="2"/>
  <c r="Q43" i="2"/>
  <c r="R40" i="2"/>
  <c r="Q40" i="2"/>
  <c r="R39" i="2"/>
  <c r="Q39" i="2"/>
  <c r="R34" i="2"/>
  <c r="Q34" i="2"/>
  <c r="R32" i="2"/>
  <c r="Q32" i="2"/>
  <c r="R22" i="2"/>
  <c r="Q22" i="2"/>
  <c r="R19" i="2"/>
  <c r="Q19" i="2"/>
  <c r="R9" i="2"/>
  <c r="Q9" i="2"/>
  <c r="R4" i="2"/>
  <c r="Q4" i="2"/>
  <c r="R70" i="2"/>
  <c r="Q70" i="2"/>
  <c r="R63" i="2"/>
  <c r="Q63" i="2"/>
  <c r="R50" i="2"/>
  <c r="Q50" i="2"/>
  <c r="R47" i="2"/>
  <c r="Q47" i="2"/>
  <c r="R42" i="2"/>
  <c r="Q42" i="2"/>
  <c r="R41" i="2"/>
  <c r="Q41" i="2"/>
  <c r="R33" i="2"/>
  <c r="Q33" i="2"/>
  <c r="R31" i="2"/>
  <c r="Q31" i="2"/>
  <c r="R27" i="2"/>
  <c r="Q27" i="2"/>
  <c r="R23" i="2"/>
  <c r="Q23" i="2"/>
  <c r="R20" i="2"/>
  <c r="Q20" i="2"/>
  <c r="R17" i="2"/>
  <c r="Q17" i="2"/>
  <c r="R11" i="2"/>
  <c r="Q11" i="2"/>
  <c r="R8" i="2"/>
  <c r="Q8" i="2"/>
  <c r="R117" i="1"/>
  <c r="R71" i="1"/>
  <c r="R70" i="1"/>
  <c r="R59" i="1"/>
  <c r="R57" i="1"/>
  <c r="R48" i="1"/>
  <c r="R47" i="1"/>
  <c r="R43" i="1"/>
  <c r="R34" i="1"/>
  <c r="R20" i="1"/>
  <c r="R19" i="1"/>
  <c r="R18" i="1"/>
  <c r="R13" i="1"/>
  <c r="R8" i="1"/>
  <c r="R3" i="1"/>
  <c r="R2" i="1"/>
</calcChain>
</file>

<file path=xl/sharedStrings.xml><?xml version="1.0" encoding="utf-8"?>
<sst xmlns="http://schemas.openxmlformats.org/spreadsheetml/2006/main" count="884" uniqueCount="340">
  <si>
    <t>Number</t>
  </si>
  <si>
    <t>Last</t>
  </si>
  <si>
    <t>First</t>
  </si>
  <si>
    <t>Hanselman</t>
  </si>
  <si>
    <t>Chase</t>
  </si>
  <si>
    <t>Johnson</t>
  </si>
  <si>
    <t>Drew</t>
  </si>
  <si>
    <t>Oberman</t>
  </si>
  <si>
    <t>Colin</t>
  </si>
  <si>
    <t>Mullins</t>
  </si>
  <si>
    <t>Grant</t>
  </si>
  <si>
    <t>Decker</t>
  </si>
  <si>
    <t>Daniel</t>
  </si>
  <si>
    <t>Blount</t>
  </si>
  <si>
    <t>Josh</t>
  </si>
  <si>
    <t>Knoll</t>
  </si>
  <si>
    <t>Parker</t>
  </si>
  <si>
    <t>Solomon</t>
  </si>
  <si>
    <t>Dillon</t>
  </si>
  <si>
    <t>Medrano</t>
  </si>
  <si>
    <t>Max</t>
  </si>
  <si>
    <t>Schoenke</t>
  </si>
  <si>
    <t>Mason</t>
  </si>
  <si>
    <t>Wright</t>
  </si>
  <si>
    <t>Peyton</t>
  </si>
  <si>
    <t>Miller</t>
  </si>
  <si>
    <t>Cam</t>
  </si>
  <si>
    <t>Hinske</t>
  </si>
  <si>
    <t>Ryan</t>
  </si>
  <si>
    <t>Harke</t>
  </si>
  <si>
    <t>Nolan</t>
  </si>
  <si>
    <t>McGinnis</t>
  </si>
  <si>
    <t>Cal</t>
  </si>
  <si>
    <t>Lenzendorf</t>
  </si>
  <si>
    <t>Nick</t>
  </si>
  <si>
    <t>Jacobson</t>
  </si>
  <si>
    <t xml:space="preserve">Steven </t>
  </si>
  <si>
    <t>Schumacher</t>
  </si>
  <si>
    <t>Beau</t>
  </si>
  <si>
    <t>Fonti</t>
  </si>
  <si>
    <t>Vinny</t>
  </si>
  <si>
    <t>McWilliams</t>
  </si>
  <si>
    <t>Chad</t>
  </si>
  <si>
    <t>Rieden</t>
  </si>
  <si>
    <t>Orion</t>
  </si>
  <si>
    <t>Taschner</t>
  </si>
  <si>
    <t>Graden</t>
  </si>
  <si>
    <t>Zuberbier</t>
  </si>
  <si>
    <t>Eric</t>
  </si>
  <si>
    <t>Bayer</t>
  </si>
  <si>
    <t>Rex</t>
  </si>
  <si>
    <t>GP</t>
  </si>
  <si>
    <t>PA</t>
  </si>
  <si>
    <t>AB</t>
  </si>
  <si>
    <t>H</t>
  </si>
  <si>
    <t>1B</t>
  </si>
  <si>
    <t>2B</t>
  </si>
  <si>
    <t>3B</t>
  </si>
  <si>
    <t>HR</t>
  </si>
  <si>
    <t>RBI</t>
  </si>
  <si>
    <t>R</t>
  </si>
  <si>
    <t>BB</t>
  </si>
  <si>
    <t>SO</t>
  </si>
  <si>
    <t>AVG</t>
  </si>
  <si>
    <t>OBP</t>
  </si>
  <si>
    <t>SLG</t>
  </si>
  <si>
    <t>OPS</t>
  </si>
  <si>
    <t>SB</t>
  </si>
  <si>
    <t>CS</t>
  </si>
  <si>
    <t>SAC</t>
  </si>
  <si>
    <t>SF</t>
  </si>
  <si>
    <t>Team</t>
  </si>
  <si>
    <t>Menasha</t>
  </si>
  <si>
    <t>Monroe</t>
  </si>
  <si>
    <t>Will</t>
  </si>
  <si>
    <t>Lukasik</t>
  </si>
  <si>
    <t>Mitchell</t>
  </si>
  <si>
    <t>Romnek</t>
  </si>
  <si>
    <t>Ben</t>
  </si>
  <si>
    <t>Seveska</t>
  </si>
  <si>
    <t>Chris</t>
  </si>
  <si>
    <t>Tennessen</t>
  </si>
  <si>
    <t>Trey</t>
  </si>
  <si>
    <t>Carstens</t>
  </si>
  <si>
    <t>Jaden</t>
  </si>
  <si>
    <t>Stuczynski</t>
  </si>
  <si>
    <t>Matthew</t>
  </si>
  <si>
    <t>Davila</t>
  </si>
  <si>
    <t>Eli</t>
  </si>
  <si>
    <t>Carew</t>
  </si>
  <si>
    <t>Brandon</t>
  </si>
  <si>
    <t>IP</t>
  </si>
  <si>
    <t>GS</t>
  </si>
  <si>
    <t>W</t>
  </si>
  <si>
    <t>L</t>
  </si>
  <si>
    <t>SV</t>
  </si>
  <si>
    <t>ER</t>
  </si>
  <si>
    <t>HBP</t>
  </si>
  <si>
    <t>ERA</t>
  </si>
  <si>
    <t>WHIP</t>
  </si>
  <si>
    <t>WP</t>
  </si>
  <si>
    <t>Skenadore</t>
  </si>
  <si>
    <t>Jordan</t>
  </si>
  <si>
    <t>Locy</t>
  </si>
  <si>
    <t>Logan</t>
  </si>
  <si>
    <t>Breckheimer</t>
  </si>
  <si>
    <t>Alex</t>
  </si>
  <si>
    <t>Chynoweth</t>
  </si>
  <si>
    <t>Brennan</t>
  </si>
  <si>
    <t>Blake</t>
  </si>
  <si>
    <t>Trent</t>
  </si>
  <si>
    <t>Pike</t>
  </si>
  <si>
    <t>Kolbe</t>
  </si>
  <si>
    <t>Henkel</t>
  </si>
  <si>
    <t>George</t>
  </si>
  <si>
    <t>Tetzlaff</t>
  </si>
  <si>
    <t>Brett</t>
  </si>
  <si>
    <t>Wendt</t>
  </si>
  <si>
    <t>Austin</t>
  </si>
  <si>
    <t>Harikkala</t>
  </si>
  <si>
    <t>Tim</t>
  </si>
  <si>
    <t>Huettner</t>
  </si>
  <si>
    <t>Weyers</t>
  </si>
  <si>
    <t>BJ</t>
  </si>
  <si>
    <t>Appleton</t>
  </si>
  <si>
    <t>Cootway</t>
  </si>
  <si>
    <t>Adam</t>
  </si>
  <si>
    <t>Vanden Heuvel</t>
  </si>
  <si>
    <t>Thompson</t>
  </si>
  <si>
    <t>Bubba</t>
  </si>
  <si>
    <t>Carlson</t>
  </si>
  <si>
    <t>Jack</t>
  </si>
  <si>
    <t>Mesa</t>
  </si>
  <si>
    <t>Just</t>
  </si>
  <si>
    <t>Georger</t>
  </si>
  <si>
    <t>Joe</t>
  </si>
  <si>
    <t>Olson</t>
  </si>
  <si>
    <t>Evan</t>
  </si>
  <si>
    <t>Wilcox</t>
  </si>
  <si>
    <t>Cole</t>
  </si>
  <si>
    <t>Krueger</t>
  </si>
  <si>
    <t>Tony</t>
  </si>
  <si>
    <t>Whitcomb</t>
  </si>
  <si>
    <t>Henwood</t>
  </si>
  <si>
    <t>Quin</t>
  </si>
  <si>
    <t>Lavigne</t>
  </si>
  <si>
    <t>Watkins</t>
  </si>
  <si>
    <t>Courtney</t>
  </si>
  <si>
    <t>Brouch</t>
  </si>
  <si>
    <t>Keesler</t>
  </si>
  <si>
    <t xml:space="preserve">Calvin </t>
  </si>
  <si>
    <t>Bennett</t>
  </si>
  <si>
    <t>Ethan</t>
  </si>
  <si>
    <t>Rosenthal</t>
  </si>
  <si>
    <t>Aiello</t>
  </si>
  <si>
    <t>Mike</t>
  </si>
  <si>
    <t>Hall</t>
  </si>
  <si>
    <t>Derek</t>
  </si>
  <si>
    <t>Sawyer</t>
  </si>
  <si>
    <t>Gellings</t>
  </si>
  <si>
    <t>Jalen</t>
  </si>
  <si>
    <t>Menzel</t>
  </si>
  <si>
    <t>Sean</t>
  </si>
  <si>
    <t>Simmons</t>
  </si>
  <si>
    <t>Aaron</t>
  </si>
  <si>
    <t>Mattheis</t>
  </si>
  <si>
    <t>Chesak</t>
  </si>
  <si>
    <t>Jared</t>
  </si>
  <si>
    <t>Llanas</t>
  </si>
  <si>
    <t>Danny</t>
  </si>
  <si>
    <t>Young</t>
  </si>
  <si>
    <t>Brad</t>
  </si>
  <si>
    <t>Neu</t>
  </si>
  <si>
    <t>Andy</t>
  </si>
  <si>
    <t>Voit</t>
  </si>
  <si>
    <t>Mitch</t>
  </si>
  <si>
    <t>Kojis</t>
  </si>
  <si>
    <t>DJ</t>
  </si>
  <si>
    <t>Detert</t>
  </si>
  <si>
    <t>Dylan</t>
  </si>
  <si>
    <t>Loser</t>
  </si>
  <si>
    <t>Hunter</t>
  </si>
  <si>
    <t>Vincent</t>
  </si>
  <si>
    <t>Roberts</t>
  </si>
  <si>
    <t>TJ</t>
  </si>
  <si>
    <t>Weber</t>
  </si>
  <si>
    <t>Bigus</t>
  </si>
  <si>
    <t>Baier</t>
  </si>
  <si>
    <t>Nerat</t>
  </si>
  <si>
    <t>Joey</t>
  </si>
  <si>
    <t>Erd</t>
  </si>
  <si>
    <t>Chapman</t>
  </si>
  <si>
    <t>JJ</t>
  </si>
  <si>
    <t>Heereik</t>
  </si>
  <si>
    <t>Issac</t>
  </si>
  <si>
    <t>Prochnow</t>
  </si>
  <si>
    <t>Jake</t>
  </si>
  <si>
    <t>Ziegler</t>
  </si>
  <si>
    <t>Jim</t>
  </si>
  <si>
    <t>Kewaskum</t>
  </si>
  <si>
    <t>Gronert</t>
  </si>
  <si>
    <t>Tyler</t>
  </si>
  <si>
    <t>Brady</t>
  </si>
  <si>
    <t>Szohr</t>
  </si>
  <si>
    <t>Carter</t>
  </si>
  <si>
    <t>Teschke</t>
  </si>
  <si>
    <t>Walker</t>
  </si>
  <si>
    <t>Gus</t>
  </si>
  <si>
    <t>Krist</t>
  </si>
  <si>
    <t>Ross</t>
  </si>
  <si>
    <t>Steldt</t>
  </si>
  <si>
    <t>Harry</t>
  </si>
  <si>
    <t>Juergensen</t>
  </si>
  <si>
    <t>Jimmy</t>
  </si>
  <si>
    <t>Neese</t>
  </si>
  <si>
    <t>Jacob</t>
  </si>
  <si>
    <t>Endreas</t>
  </si>
  <si>
    <t>Jacoby</t>
  </si>
  <si>
    <t>Kim</t>
  </si>
  <si>
    <t>Jonathan</t>
  </si>
  <si>
    <t>Palmquist</t>
  </si>
  <si>
    <t>Riley</t>
  </si>
  <si>
    <t>Lorbecki</t>
  </si>
  <si>
    <t>Caleb</t>
  </si>
  <si>
    <t>Zackrison</t>
  </si>
  <si>
    <t>Pettit</t>
  </si>
  <si>
    <t>Schnell</t>
  </si>
  <si>
    <t>Justin</t>
  </si>
  <si>
    <t>Becker</t>
  </si>
  <si>
    <t>Bennet</t>
  </si>
  <si>
    <t>Gosse</t>
  </si>
  <si>
    <t>Cooper</t>
  </si>
  <si>
    <t>Stellmacher</t>
  </si>
  <si>
    <t>Sage</t>
  </si>
  <si>
    <t>Rindfleisch</t>
  </si>
  <si>
    <t>Sheboygan</t>
  </si>
  <si>
    <t>Imrie</t>
  </si>
  <si>
    <t>Noah</t>
  </si>
  <si>
    <t>Wilson</t>
  </si>
  <si>
    <t>Davis</t>
  </si>
  <si>
    <t>Reklaitis</t>
  </si>
  <si>
    <t>Kunz</t>
  </si>
  <si>
    <t>Selvoski</t>
  </si>
  <si>
    <t>Dawson</t>
  </si>
  <si>
    <t>Lovisa</t>
  </si>
  <si>
    <t>Bryce</t>
  </si>
  <si>
    <t>O'Connell</t>
  </si>
  <si>
    <t>Schmitz</t>
  </si>
  <si>
    <t>Doherty</t>
  </si>
  <si>
    <t>Mac</t>
  </si>
  <si>
    <t>Roach</t>
  </si>
  <si>
    <t>Deprez</t>
  </si>
  <si>
    <t>Owen</t>
  </si>
  <si>
    <t>Alsteen</t>
  </si>
  <si>
    <t>Tanner</t>
  </si>
  <si>
    <t>Ott</t>
  </si>
  <si>
    <t>Sam</t>
  </si>
  <si>
    <t>Jones</t>
  </si>
  <si>
    <t>Liam</t>
  </si>
  <si>
    <t>Robinson</t>
  </si>
  <si>
    <t>Shroeder</t>
  </si>
  <si>
    <t>Andrew</t>
  </si>
  <si>
    <t>Marquardt</t>
  </si>
  <si>
    <t>Wallenfang</t>
  </si>
  <si>
    <t>Frank</t>
  </si>
  <si>
    <t>Elijah</t>
  </si>
  <si>
    <t>Whiffen</t>
  </si>
  <si>
    <t>Bret</t>
  </si>
  <si>
    <t>Destiche</t>
  </si>
  <si>
    <t>Olmsted</t>
  </si>
  <si>
    <t>Trevor</t>
  </si>
  <si>
    <t>Frutig</t>
  </si>
  <si>
    <t>Lucas</t>
  </si>
  <si>
    <t>Lange</t>
  </si>
  <si>
    <t>Medvecz</t>
  </si>
  <si>
    <t>Connor</t>
  </si>
  <si>
    <t>Blum</t>
  </si>
  <si>
    <t>Tyczkowski</t>
  </si>
  <si>
    <t>Isaiah</t>
  </si>
  <si>
    <t>Green Bay</t>
  </si>
  <si>
    <t>Bornick</t>
  </si>
  <si>
    <t>James</t>
  </si>
  <si>
    <t>Summers</t>
  </si>
  <si>
    <t>Griffin</t>
  </si>
  <si>
    <t>Van Ess</t>
  </si>
  <si>
    <t>Habetler</t>
  </si>
  <si>
    <t>Perry</t>
  </si>
  <si>
    <t>Matt</t>
  </si>
  <si>
    <t>Russell</t>
  </si>
  <si>
    <t>Steven</t>
  </si>
  <si>
    <t>Werner</t>
  </si>
  <si>
    <t>Wiitanen</t>
  </si>
  <si>
    <t>Wyatt</t>
  </si>
  <si>
    <t>Willadsen</t>
  </si>
  <si>
    <t>Brendan</t>
  </si>
  <si>
    <t>Laffoon</t>
  </si>
  <si>
    <t>Jeremy</t>
  </si>
  <si>
    <t>Brown</t>
  </si>
  <si>
    <t>Devin</t>
  </si>
  <si>
    <t>Hanson</t>
  </si>
  <si>
    <t>Zach</t>
  </si>
  <si>
    <t>Seebacher</t>
  </si>
  <si>
    <t>Kohl</t>
  </si>
  <si>
    <t>Tucker</t>
  </si>
  <si>
    <t>VanLaanen</t>
  </si>
  <si>
    <t>Grimm</t>
  </si>
  <si>
    <t>INF</t>
  </si>
  <si>
    <t>Ethan Sawyer</t>
  </si>
  <si>
    <t>Sean Menzel</t>
  </si>
  <si>
    <t>Nick Rosenthal</t>
  </si>
  <si>
    <t>Jalen Gellings</t>
  </si>
  <si>
    <t>OF</t>
  </si>
  <si>
    <t>C</t>
  </si>
  <si>
    <t>Mike Aiello</t>
  </si>
  <si>
    <t>UTL</t>
  </si>
  <si>
    <t>P</t>
  </si>
  <si>
    <t>Derek Hall</t>
  </si>
  <si>
    <t>Mitch Lukasik</t>
  </si>
  <si>
    <t>Ben Romnek</t>
  </si>
  <si>
    <t>Will Monroe</t>
  </si>
  <si>
    <t>Chase Hanselman</t>
  </si>
  <si>
    <t>Josh Blount</t>
  </si>
  <si>
    <t>Grant Mullins</t>
  </si>
  <si>
    <t>Chris Vandenhuevel Appleton</t>
  </si>
  <si>
    <t>Adam Cootway</t>
  </si>
  <si>
    <t>Bubba Thompson</t>
  </si>
  <si>
    <t>Evan Olson</t>
  </si>
  <si>
    <t>Jack Carlson</t>
  </si>
  <si>
    <t>Joe Georger</t>
  </si>
  <si>
    <t>Jordan Skenandore</t>
  </si>
  <si>
    <t>Logan Locy</t>
  </si>
  <si>
    <t>Alex Breckheimer</t>
  </si>
  <si>
    <t>Harry Steldt</t>
  </si>
  <si>
    <t>Ross Krist</t>
  </si>
  <si>
    <t>Gus Walker</t>
  </si>
  <si>
    <t>Jonathan Kim</t>
  </si>
  <si>
    <t>Jacoby Endreas</t>
  </si>
  <si>
    <t>Noah Imrie</t>
  </si>
  <si>
    <t>Sam Ott</t>
  </si>
  <si>
    <t>Owen Deprez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</si>
</sst>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5A9AD"/>
        <bgColor indexed="64"/>
      </patternFill>
    </fill>
    <fill>
      <patternFill patternType="solid">
        <fgColor rgb="FFCDF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12" fontId="0" fillId="3" borderId="1" xfId="0" applyNumberFormat="1" applyFill="1" applyBorder="1"/>
    <xf numFmtId="2" fontId="0" fillId="3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6" borderId="1" xfId="0" applyFill="1" applyBorder="1"/>
    <xf numFmtId="2" fontId="0" fillId="6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0" fontId="0" fillId="2" borderId="2" xfId="0" applyFill="1" applyBorder="1"/>
    <xf numFmtId="16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8" borderId="5" xfId="0" applyFill="1" applyBorder="1"/>
    <xf numFmtId="0" fontId="0" fillId="8" borderId="6" xfId="0" applyFill="1" applyBorder="1"/>
    <xf numFmtId="0" fontId="0" fillId="8" borderId="0" xfId="0" applyFill="1"/>
    <xf numFmtId="0" fontId="0" fillId="8" borderId="7" xfId="0" applyFill="1" applyBorder="1"/>
    <xf numFmtId="0" fontId="0" fillId="8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CDF9FF"/>
      <color rgb="FFFFFFCC"/>
      <color rgb="FFE5A9A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3BDA-40B5-40CD-97C4-5CCE7407D49F}">
  <dimension ref="A1:X33"/>
  <sheetViews>
    <sheetView tabSelected="1" workbookViewId="0">
      <selection activeCell="Q2" sqref="Q2"/>
    </sheetView>
  </sheetViews>
  <sheetFormatPr defaultRowHeight="14.35" x14ac:dyDescent="0.5"/>
  <cols>
    <col min="2" max="2" width="14.703125" bestFit="1" customWidth="1"/>
    <col min="4" max="4" width="10.703125" bestFit="1" customWidth="1"/>
  </cols>
  <sheetData>
    <row r="1" spans="1:24" x14ac:dyDescent="0.5">
      <c r="A1" s="1" t="s">
        <v>0</v>
      </c>
      <c r="B1" s="1" t="s">
        <v>1</v>
      </c>
      <c r="C1" s="1" t="s">
        <v>2</v>
      </c>
      <c r="D1" s="1" t="s">
        <v>71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 t="s">
        <v>57</v>
      </c>
      <c r="L1" s="1" t="s">
        <v>58</v>
      </c>
      <c r="M1" s="1" t="s">
        <v>59</v>
      </c>
      <c r="N1" s="1" t="s">
        <v>60</v>
      </c>
      <c r="O1" s="1" t="s">
        <v>61</v>
      </c>
      <c r="P1" s="1" t="s">
        <v>62</v>
      </c>
      <c r="Q1" s="1" t="s">
        <v>63</v>
      </c>
      <c r="R1" s="1" t="s">
        <v>64</v>
      </c>
      <c r="S1" s="1" t="s">
        <v>65</v>
      </c>
      <c r="T1" s="1" t="s">
        <v>66</v>
      </c>
      <c r="U1" s="1" t="s">
        <v>67</v>
      </c>
      <c r="V1" s="1" t="s">
        <v>68</v>
      </c>
      <c r="W1" s="1" t="s">
        <v>69</v>
      </c>
      <c r="X1" s="1" t="s">
        <v>70</v>
      </c>
    </row>
    <row r="2" spans="1:24" x14ac:dyDescent="0.5">
      <c r="A2" s="11">
        <v>2</v>
      </c>
      <c r="B2" s="11" t="s">
        <v>158</v>
      </c>
      <c r="C2" s="11" t="s">
        <v>152</v>
      </c>
      <c r="D2" s="11" t="s">
        <v>199</v>
      </c>
      <c r="E2" s="11">
        <v>11</v>
      </c>
      <c r="F2" s="11">
        <v>55</v>
      </c>
      <c r="G2" s="11">
        <v>50</v>
      </c>
      <c r="H2" s="11">
        <v>22</v>
      </c>
      <c r="I2" s="11">
        <v>15</v>
      </c>
      <c r="J2" s="11">
        <v>5</v>
      </c>
      <c r="K2" s="11">
        <v>0</v>
      </c>
      <c r="L2" s="11">
        <v>2</v>
      </c>
      <c r="M2" s="11">
        <v>7</v>
      </c>
      <c r="N2" s="11">
        <v>12</v>
      </c>
      <c r="O2" s="11">
        <v>5</v>
      </c>
      <c r="P2" s="11">
        <v>0</v>
      </c>
      <c r="Q2" s="17">
        <f t="shared" ref="Q2:Q33" si="0">H2/G2</f>
        <v>0.44</v>
      </c>
      <c r="R2" s="17">
        <v>0.49099999999999999</v>
      </c>
      <c r="S2" s="17">
        <v>0.66</v>
      </c>
      <c r="T2" s="17">
        <v>1.151</v>
      </c>
      <c r="U2" s="11">
        <v>3</v>
      </c>
      <c r="V2" s="11">
        <v>0</v>
      </c>
      <c r="W2" s="11">
        <v>0</v>
      </c>
      <c r="X2" s="11">
        <v>0</v>
      </c>
    </row>
    <row r="3" spans="1:24" x14ac:dyDescent="0.5">
      <c r="A3" s="9">
        <v>39</v>
      </c>
      <c r="B3" s="9" t="s">
        <v>216</v>
      </c>
      <c r="C3" s="9" t="s">
        <v>217</v>
      </c>
      <c r="D3" s="9" t="s">
        <v>235</v>
      </c>
      <c r="E3" s="9">
        <v>14</v>
      </c>
      <c r="F3" s="9">
        <v>52</v>
      </c>
      <c r="G3" s="9">
        <v>42</v>
      </c>
      <c r="H3" s="9">
        <v>17</v>
      </c>
      <c r="I3" s="9">
        <v>13</v>
      </c>
      <c r="J3" s="9">
        <v>3</v>
      </c>
      <c r="K3" s="9">
        <v>0</v>
      </c>
      <c r="L3" s="9">
        <v>1</v>
      </c>
      <c r="M3" s="9">
        <v>13</v>
      </c>
      <c r="N3" s="9">
        <v>5</v>
      </c>
      <c r="O3" s="9">
        <v>5</v>
      </c>
      <c r="P3" s="9">
        <v>13</v>
      </c>
      <c r="Q3" s="18">
        <f t="shared" si="0"/>
        <v>0.40476190476190477</v>
      </c>
      <c r="R3" s="18">
        <f>(G3+O3+N3)/(F3+O3+N3+W3+X3)</f>
        <v>0.83870967741935487</v>
      </c>
      <c r="S3" s="18">
        <v>0.67700000000000005</v>
      </c>
      <c r="T3" s="18">
        <v>1.256</v>
      </c>
      <c r="U3" s="9">
        <v>0</v>
      </c>
      <c r="V3" s="9">
        <v>0</v>
      </c>
      <c r="W3" s="9">
        <v>0</v>
      </c>
      <c r="X3" s="9">
        <v>0</v>
      </c>
    </row>
    <row r="4" spans="1:24" x14ac:dyDescent="0.5">
      <c r="A4" s="6">
        <v>15</v>
      </c>
      <c r="B4" s="6" t="s">
        <v>136</v>
      </c>
      <c r="C4" s="6" t="s">
        <v>137</v>
      </c>
      <c r="D4" s="6" t="s">
        <v>124</v>
      </c>
      <c r="E4" s="6">
        <v>9</v>
      </c>
      <c r="F4" s="6">
        <v>40</v>
      </c>
      <c r="G4" s="6">
        <v>35</v>
      </c>
      <c r="H4" s="6">
        <v>14</v>
      </c>
      <c r="I4" s="6">
        <v>10</v>
      </c>
      <c r="J4" s="6">
        <v>4</v>
      </c>
      <c r="K4" s="6">
        <v>0</v>
      </c>
      <c r="L4" s="6">
        <v>0</v>
      </c>
      <c r="M4" s="6">
        <v>3</v>
      </c>
      <c r="N4" s="6">
        <v>8</v>
      </c>
      <c r="O4" s="6">
        <v>4</v>
      </c>
      <c r="P4" s="6">
        <v>6</v>
      </c>
      <c r="Q4" s="16">
        <f t="shared" si="0"/>
        <v>0.4</v>
      </c>
      <c r="R4" s="16">
        <v>0.47499999999999998</v>
      </c>
      <c r="S4" s="16">
        <v>0.51400000000000001</v>
      </c>
      <c r="T4" s="16">
        <v>0.98899999999999999</v>
      </c>
      <c r="U4" s="6">
        <v>3</v>
      </c>
      <c r="V4" s="6">
        <v>0</v>
      </c>
      <c r="W4" s="6">
        <v>0</v>
      </c>
      <c r="X4" s="6">
        <v>0</v>
      </c>
    </row>
    <row r="5" spans="1:24" x14ac:dyDescent="0.5">
      <c r="A5" s="9">
        <v>15</v>
      </c>
      <c r="B5" s="9" t="s">
        <v>206</v>
      </c>
      <c r="C5" s="9" t="s">
        <v>207</v>
      </c>
      <c r="D5" s="9" t="s">
        <v>235</v>
      </c>
      <c r="E5" s="9">
        <v>16</v>
      </c>
      <c r="F5" s="9">
        <v>75</v>
      </c>
      <c r="G5" s="9">
        <v>60</v>
      </c>
      <c r="H5" s="9">
        <v>23</v>
      </c>
      <c r="I5" s="9">
        <v>17</v>
      </c>
      <c r="J5" s="9">
        <v>2</v>
      </c>
      <c r="K5" s="9">
        <v>3</v>
      </c>
      <c r="L5" s="9">
        <v>1</v>
      </c>
      <c r="M5" s="9">
        <v>10</v>
      </c>
      <c r="N5" s="9">
        <v>19</v>
      </c>
      <c r="O5" s="9">
        <v>8</v>
      </c>
      <c r="P5" s="9">
        <v>9</v>
      </c>
      <c r="Q5" s="18">
        <f t="shared" si="0"/>
        <v>0.38333333333333336</v>
      </c>
      <c r="R5" s="18">
        <f>(G5+O5+N5)/(F5+O5+N5+W5+X5)</f>
        <v>0.83653846153846156</v>
      </c>
      <c r="S5" s="18">
        <v>0.622</v>
      </c>
      <c r="T5" s="18">
        <v>1.1220000000000001</v>
      </c>
      <c r="U5" s="9">
        <v>6</v>
      </c>
      <c r="V5" s="9">
        <v>2</v>
      </c>
      <c r="W5" s="9">
        <v>2</v>
      </c>
      <c r="X5" s="9">
        <v>0</v>
      </c>
    </row>
    <row r="6" spans="1:24" x14ac:dyDescent="0.5">
      <c r="A6" s="9">
        <v>14</v>
      </c>
      <c r="B6" s="9" t="s">
        <v>218</v>
      </c>
      <c r="C6" s="9" t="s">
        <v>219</v>
      </c>
      <c r="D6" s="9" t="s">
        <v>235</v>
      </c>
      <c r="E6" s="9">
        <v>12</v>
      </c>
      <c r="F6" s="9">
        <v>51</v>
      </c>
      <c r="G6" s="9">
        <v>46</v>
      </c>
      <c r="H6" s="9">
        <v>17</v>
      </c>
      <c r="I6" s="9">
        <v>11</v>
      </c>
      <c r="J6" s="9">
        <v>4</v>
      </c>
      <c r="K6" s="9">
        <v>2</v>
      </c>
      <c r="L6" s="9">
        <v>0</v>
      </c>
      <c r="M6" s="9">
        <v>6</v>
      </c>
      <c r="N6" s="9">
        <v>9</v>
      </c>
      <c r="O6" s="9">
        <v>5</v>
      </c>
      <c r="P6" s="9">
        <v>11</v>
      </c>
      <c r="Q6" s="18">
        <f t="shared" si="0"/>
        <v>0.36956521739130432</v>
      </c>
      <c r="R6" s="18">
        <f>(G6+O6+N6)/(F6+O6+N6+W6+X6)</f>
        <v>0.92307692307692313</v>
      </c>
      <c r="S6" s="18">
        <v>0.54500000000000004</v>
      </c>
      <c r="T6" s="18">
        <v>0.96199999999999997</v>
      </c>
      <c r="U6" s="9">
        <v>3</v>
      </c>
      <c r="V6" s="9">
        <v>2</v>
      </c>
      <c r="W6" s="9">
        <v>0</v>
      </c>
      <c r="X6" s="9">
        <v>0</v>
      </c>
    </row>
    <row r="7" spans="1:24" x14ac:dyDescent="0.5">
      <c r="A7" s="11">
        <v>24</v>
      </c>
      <c r="B7" s="11" t="s">
        <v>161</v>
      </c>
      <c r="C7" s="11" t="s">
        <v>162</v>
      </c>
      <c r="D7" s="11" t="s">
        <v>199</v>
      </c>
      <c r="E7" s="11">
        <v>10</v>
      </c>
      <c r="F7" s="11">
        <v>45</v>
      </c>
      <c r="G7" s="11">
        <v>41</v>
      </c>
      <c r="H7" s="11">
        <v>15</v>
      </c>
      <c r="I7" s="11">
        <v>8</v>
      </c>
      <c r="J7" s="11">
        <v>5</v>
      </c>
      <c r="K7" s="11">
        <v>1</v>
      </c>
      <c r="L7" s="11">
        <v>1</v>
      </c>
      <c r="M7" s="11">
        <v>12</v>
      </c>
      <c r="N7" s="11">
        <v>5</v>
      </c>
      <c r="O7" s="11">
        <v>2</v>
      </c>
      <c r="P7" s="11">
        <v>10</v>
      </c>
      <c r="Q7" s="17">
        <f t="shared" si="0"/>
        <v>0.36585365853658536</v>
      </c>
      <c r="R7" s="17">
        <v>0.4</v>
      </c>
      <c r="S7" s="17">
        <v>0.61</v>
      </c>
      <c r="T7" s="17">
        <v>1.01</v>
      </c>
      <c r="U7" s="11">
        <v>0</v>
      </c>
      <c r="V7" s="11">
        <v>0</v>
      </c>
      <c r="W7" s="11">
        <v>0</v>
      </c>
      <c r="X7" s="11">
        <v>1</v>
      </c>
    </row>
    <row r="8" spans="1:24" x14ac:dyDescent="0.5">
      <c r="A8" s="4">
        <v>8</v>
      </c>
      <c r="B8" s="4" t="s">
        <v>13</v>
      </c>
      <c r="C8" s="4" t="s">
        <v>14</v>
      </c>
      <c r="D8" s="4" t="s">
        <v>72</v>
      </c>
      <c r="E8" s="4">
        <v>10</v>
      </c>
      <c r="F8" s="4">
        <v>43</v>
      </c>
      <c r="G8" s="4">
        <v>31</v>
      </c>
      <c r="H8" s="4">
        <v>11</v>
      </c>
      <c r="I8" s="4">
        <v>9</v>
      </c>
      <c r="J8" s="4">
        <v>1</v>
      </c>
      <c r="K8" s="4">
        <v>1</v>
      </c>
      <c r="L8" s="4">
        <v>0</v>
      </c>
      <c r="M8" s="4">
        <v>4</v>
      </c>
      <c r="N8" s="4">
        <v>7</v>
      </c>
      <c r="O8" s="4">
        <v>12</v>
      </c>
      <c r="P8" s="4">
        <v>8</v>
      </c>
      <c r="Q8" s="15">
        <f t="shared" si="0"/>
        <v>0.35483870967741937</v>
      </c>
      <c r="R8" s="15">
        <v>0.53500000000000003</v>
      </c>
      <c r="S8" s="15">
        <v>0.45200000000000001</v>
      </c>
      <c r="T8" s="15">
        <v>0.98599999999999999</v>
      </c>
      <c r="U8" s="4">
        <v>0</v>
      </c>
      <c r="V8" s="4">
        <v>0</v>
      </c>
      <c r="W8" s="4">
        <v>0</v>
      </c>
      <c r="X8" s="4">
        <v>0</v>
      </c>
    </row>
    <row r="9" spans="1:24" x14ac:dyDescent="0.5">
      <c r="A9" s="9">
        <v>31</v>
      </c>
      <c r="B9" s="9" t="s">
        <v>208</v>
      </c>
      <c r="C9" s="9" t="s">
        <v>209</v>
      </c>
      <c r="D9" s="9" t="s">
        <v>235</v>
      </c>
      <c r="E9" s="9">
        <v>16</v>
      </c>
      <c r="F9" s="9">
        <v>75</v>
      </c>
      <c r="G9" s="9">
        <v>60</v>
      </c>
      <c r="H9" s="9">
        <v>21</v>
      </c>
      <c r="I9" s="9">
        <v>9</v>
      </c>
      <c r="J9" s="9">
        <v>11</v>
      </c>
      <c r="K9" s="9">
        <v>0</v>
      </c>
      <c r="L9" s="9">
        <v>1</v>
      </c>
      <c r="M9" s="9">
        <v>19</v>
      </c>
      <c r="N9" s="9">
        <v>14</v>
      </c>
      <c r="O9" s="9">
        <v>10</v>
      </c>
      <c r="P9" s="9">
        <v>9</v>
      </c>
      <c r="Q9" s="18">
        <f t="shared" si="0"/>
        <v>0.35</v>
      </c>
      <c r="R9" s="18">
        <f>(G9+O9+N9)/(F9+O9+N9+W9+X9)</f>
        <v>0.82352941176470584</v>
      </c>
      <c r="S9" s="18">
        <v>0.60499999999999998</v>
      </c>
      <c r="T9" s="18">
        <v>1.0409999999999999</v>
      </c>
      <c r="U9" s="9">
        <v>3</v>
      </c>
      <c r="V9" s="9">
        <v>0</v>
      </c>
      <c r="W9" s="9">
        <v>0</v>
      </c>
      <c r="X9" s="9">
        <v>3</v>
      </c>
    </row>
    <row r="10" spans="1:24" x14ac:dyDescent="0.5">
      <c r="A10" s="6">
        <v>9</v>
      </c>
      <c r="B10" s="6" t="s">
        <v>127</v>
      </c>
      <c r="C10" s="6" t="s">
        <v>80</v>
      </c>
      <c r="D10" s="6" t="s">
        <v>124</v>
      </c>
      <c r="E10" s="6">
        <v>14</v>
      </c>
      <c r="F10" s="6">
        <v>61</v>
      </c>
      <c r="G10" s="6">
        <v>53</v>
      </c>
      <c r="H10" s="6">
        <v>18</v>
      </c>
      <c r="I10" s="6">
        <v>13</v>
      </c>
      <c r="J10" s="6">
        <v>3</v>
      </c>
      <c r="K10" s="6">
        <v>0</v>
      </c>
      <c r="L10" s="6">
        <v>2</v>
      </c>
      <c r="M10" s="6">
        <v>8</v>
      </c>
      <c r="N10" s="6">
        <v>10</v>
      </c>
      <c r="O10" s="6">
        <v>6</v>
      </c>
      <c r="P10" s="6">
        <v>24</v>
      </c>
      <c r="Q10" s="16">
        <f t="shared" si="0"/>
        <v>0.33962264150943394</v>
      </c>
      <c r="R10" s="16">
        <v>0.42599999999999999</v>
      </c>
      <c r="S10" s="16">
        <v>0.50900000000000001</v>
      </c>
      <c r="T10" s="16">
        <v>0.93600000000000005</v>
      </c>
      <c r="U10" s="6">
        <v>5</v>
      </c>
      <c r="V10" s="6">
        <v>0</v>
      </c>
      <c r="W10" s="6">
        <v>0</v>
      </c>
      <c r="X10" s="6">
        <v>0</v>
      </c>
    </row>
    <row r="11" spans="1:24" x14ac:dyDescent="0.5">
      <c r="A11" s="9">
        <v>19</v>
      </c>
      <c r="B11" s="9" t="s">
        <v>210</v>
      </c>
      <c r="C11" s="9" t="s">
        <v>211</v>
      </c>
      <c r="D11" s="9" t="s">
        <v>235</v>
      </c>
      <c r="E11" s="9">
        <v>14</v>
      </c>
      <c r="F11" s="9">
        <v>64</v>
      </c>
      <c r="G11" s="9">
        <v>45</v>
      </c>
      <c r="H11" s="9">
        <v>15</v>
      </c>
      <c r="I11" s="9">
        <v>11</v>
      </c>
      <c r="J11" s="9">
        <v>3</v>
      </c>
      <c r="K11" s="9">
        <v>0</v>
      </c>
      <c r="L11" s="9">
        <v>1</v>
      </c>
      <c r="M11" s="9">
        <v>10</v>
      </c>
      <c r="N11" s="9">
        <v>12</v>
      </c>
      <c r="O11" s="9">
        <v>15</v>
      </c>
      <c r="P11" s="9">
        <v>9</v>
      </c>
      <c r="Q11" s="18">
        <f t="shared" si="0"/>
        <v>0.33333333333333331</v>
      </c>
      <c r="R11" s="18">
        <f>(G11+O11+N11)/(F11+O11+N11+W11+X11)</f>
        <v>0.79120879120879117</v>
      </c>
      <c r="S11" s="18">
        <v>0.41699999999999998</v>
      </c>
      <c r="T11" s="18">
        <v>0.92700000000000005</v>
      </c>
      <c r="U11" s="9">
        <v>0</v>
      </c>
      <c r="V11" s="9">
        <v>0</v>
      </c>
      <c r="W11" s="9">
        <v>0</v>
      </c>
      <c r="X11" s="9">
        <v>0</v>
      </c>
    </row>
    <row r="12" spans="1:24" x14ac:dyDescent="0.5">
      <c r="A12" s="6">
        <v>43</v>
      </c>
      <c r="B12" s="6" t="s">
        <v>125</v>
      </c>
      <c r="C12" s="6" t="s">
        <v>126</v>
      </c>
      <c r="D12" s="6" t="s">
        <v>124</v>
      </c>
      <c r="E12" s="6">
        <v>15</v>
      </c>
      <c r="F12" s="6">
        <v>69</v>
      </c>
      <c r="G12" s="6">
        <v>56</v>
      </c>
      <c r="H12" s="6">
        <v>17</v>
      </c>
      <c r="I12" s="6">
        <v>8</v>
      </c>
      <c r="J12" s="6">
        <v>4</v>
      </c>
      <c r="K12" s="6">
        <v>2</v>
      </c>
      <c r="L12" s="6">
        <v>3</v>
      </c>
      <c r="M12" s="6">
        <v>14</v>
      </c>
      <c r="N12" s="6">
        <v>9</v>
      </c>
      <c r="O12" s="6">
        <v>9</v>
      </c>
      <c r="P12" s="6">
        <v>12</v>
      </c>
      <c r="Q12" s="16">
        <f t="shared" si="0"/>
        <v>0.30357142857142855</v>
      </c>
      <c r="R12" s="16">
        <v>0.39100000000000001</v>
      </c>
      <c r="S12" s="16">
        <v>0.60699999999999998</v>
      </c>
      <c r="T12" s="16">
        <v>0.998</v>
      </c>
      <c r="U12" s="6">
        <v>11</v>
      </c>
      <c r="V12" s="6">
        <v>1</v>
      </c>
      <c r="W12" s="6">
        <v>0</v>
      </c>
      <c r="X12" s="6">
        <v>3</v>
      </c>
    </row>
    <row r="13" spans="1:24" x14ac:dyDescent="0.5">
      <c r="A13" s="4">
        <v>1</v>
      </c>
      <c r="B13" s="4" t="s">
        <v>3</v>
      </c>
      <c r="C13" s="4" t="s">
        <v>4</v>
      </c>
      <c r="D13" s="4" t="s">
        <v>72</v>
      </c>
      <c r="E13" s="4">
        <v>14</v>
      </c>
      <c r="F13" s="4">
        <v>66</v>
      </c>
      <c r="G13" s="4">
        <v>56</v>
      </c>
      <c r="H13" s="4">
        <v>17</v>
      </c>
      <c r="I13" s="4">
        <v>14</v>
      </c>
      <c r="J13" s="4">
        <v>3</v>
      </c>
      <c r="K13" s="4">
        <v>0</v>
      </c>
      <c r="L13" s="4">
        <v>0</v>
      </c>
      <c r="M13" s="4">
        <v>5</v>
      </c>
      <c r="N13" s="4">
        <v>11</v>
      </c>
      <c r="O13" s="4">
        <v>8</v>
      </c>
      <c r="P13" s="4">
        <v>10</v>
      </c>
      <c r="Q13" s="15">
        <f t="shared" si="0"/>
        <v>0.30357142857142855</v>
      </c>
      <c r="R13" s="15">
        <v>0.39400000000000002</v>
      </c>
      <c r="S13" s="15">
        <v>0.35699999999999998</v>
      </c>
      <c r="T13" s="15">
        <v>0.751</v>
      </c>
      <c r="U13" s="4">
        <v>4</v>
      </c>
      <c r="V13" s="4">
        <v>1</v>
      </c>
      <c r="W13" s="4">
        <v>0</v>
      </c>
      <c r="X13" s="4">
        <v>1</v>
      </c>
    </row>
    <row r="14" spans="1:24" x14ac:dyDescent="0.5">
      <c r="A14" s="11">
        <v>9</v>
      </c>
      <c r="B14" s="11" t="s">
        <v>153</v>
      </c>
      <c r="C14" s="11" t="s">
        <v>34</v>
      </c>
      <c r="D14" s="11" t="s">
        <v>199</v>
      </c>
      <c r="E14" s="11">
        <v>16</v>
      </c>
      <c r="F14" s="11">
        <v>64</v>
      </c>
      <c r="G14" s="11">
        <v>56</v>
      </c>
      <c r="H14" s="11">
        <v>17</v>
      </c>
      <c r="I14" s="11">
        <v>12</v>
      </c>
      <c r="J14" s="11">
        <v>5</v>
      </c>
      <c r="K14" s="11">
        <v>0</v>
      </c>
      <c r="L14" s="11">
        <v>0</v>
      </c>
      <c r="M14" s="11">
        <v>10</v>
      </c>
      <c r="N14" s="11">
        <v>13</v>
      </c>
      <c r="O14" s="11">
        <v>4</v>
      </c>
      <c r="P14" s="11">
        <v>9</v>
      </c>
      <c r="Q14" s="17">
        <f t="shared" si="0"/>
        <v>0.30357142857142855</v>
      </c>
      <c r="R14" s="17">
        <v>0.375</v>
      </c>
      <c r="S14" s="17">
        <v>0.39300000000000002</v>
      </c>
      <c r="T14" s="17">
        <v>0.76800000000000002</v>
      </c>
      <c r="U14" s="11">
        <v>0</v>
      </c>
      <c r="V14" s="11">
        <v>0</v>
      </c>
      <c r="W14" s="11">
        <v>0</v>
      </c>
      <c r="X14" s="11">
        <v>1</v>
      </c>
    </row>
    <row r="15" spans="1:24" x14ac:dyDescent="0.5">
      <c r="A15" s="13">
        <v>19</v>
      </c>
      <c r="B15" s="13" t="s">
        <v>280</v>
      </c>
      <c r="C15" s="13" t="s">
        <v>281</v>
      </c>
      <c r="D15" s="13" t="s">
        <v>279</v>
      </c>
      <c r="E15" s="13">
        <v>13</v>
      </c>
      <c r="F15" s="13">
        <v>54</v>
      </c>
      <c r="G15" s="13">
        <v>50</v>
      </c>
      <c r="H15" s="13">
        <v>15</v>
      </c>
      <c r="I15" s="13">
        <v>10</v>
      </c>
      <c r="J15" s="13">
        <v>3</v>
      </c>
      <c r="K15" s="13">
        <v>1</v>
      </c>
      <c r="L15" s="13">
        <v>1</v>
      </c>
      <c r="M15" s="13">
        <v>7</v>
      </c>
      <c r="N15" s="13">
        <v>6</v>
      </c>
      <c r="O15" s="13">
        <v>4</v>
      </c>
      <c r="P15" s="13">
        <v>15</v>
      </c>
      <c r="Q15" s="20">
        <f t="shared" si="0"/>
        <v>0.3</v>
      </c>
      <c r="R15" s="19">
        <f>(G15+O15+N15)/(F15+O15+N15+W15+X15)</f>
        <v>0.9375</v>
      </c>
      <c r="S15" s="19">
        <v>0.48499999999999999</v>
      </c>
      <c r="T15" s="19">
        <v>0.82799999999999996</v>
      </c>
      <c r="U15" s="13">
        <v>4</v>
      </c>
      <c r="V15" s="13">
        <v>0</v>
      </c>
      <c r="W15" s="13">
        <v>0</v>
      </c>
      <c r="X15" s="13">
        <v>0</v>
      </c>
    </row>
    <row r="16" spans="1:24" x14ac:dyDescent="0.5">
      <c r="A16" s="11">
        <v>16</v>
      </c>
      <c r="B16" s="11" t="s">
        <v>159</v>
      </c>
      <c r="C16" s="11" t="s">
        <v>160</v>
      </c>
      <c r="D16" s="11" t="s">
        <v>199</v>
      </c>
      <c r="E16" s="11">
        <v>10</v>
      </c>
      <c r="F16" s="11">
        <v>45</v>
      </c>
      <c r="G16" s="11">
        <v>40</v>
      </c>
      <c r="H16" s="11">
        <v>12</v>
      </c>
      <c r="I16" s="11">
        <v>4</v>
      </c>
      <c r="J16" s="11">
        <v>4</v>
      </c>
      <c r="K16" s="11">
        <v>2</v>
      </c>
      <c r="L16" s="11">
        <v>2</v>
      </c>
      <c r="M16" s="11">
        <v>6</v>
      </c>
      <c r="N16" s="11">
        <v>11</v>
      </c>
      <c r="O16" s="11">
        <v>4</v>
      </c>
      <c r="P16" s="11">
        <v>7</v>
      </c>
      <c r="Q16" s="17">
        <f t="shared" si="0"/>
        <v>0.3</v>
      </c>
      <c r="R16" s="17">
        <v>0.378</v>
      </c>
      <c r="S16" s="17">
        <v>0.65</v>
      </c>
      <c r="T16" s="17">
        <v>1.028</v>
      </c>
      <c r="U16" s="11">
        <v>1</v>
      </c>
      <c r="V16" s="11">
        <v>1</v>
      </c>
      <c r="W16" s="11">
        <v>0</v>
      </c>
      <c r="X16" s="11">
        <v>0</v>
      </c>
    </row>
    <row r="17" spans="1:24" x14ac:dyDescent="0.5">
      <c r="A17" s="6">
        <v>51</v>
      </c>
      <c r="B17" s="6" t="s">
        <v>134</v>
      </c>
      <c r="C17" s="6" t="s">
        <v>135</v>
      </c>
      <c r="D17" s="6" t="s">
        <v>124</v>
      </c>
      <c r="E17" s="6">
        <v>10</v>
      </c>
      <c r="F17" s="6">
        <v>41</v>
      </c>
      <c r="G17" s="6">
        <v>32</v>
      </c>
      <c r="H17" s="6">
        <v>9</v>
      </c>
      <c r="I17" s="6">
        <v>8</v>
      </c>
      <c r="J17" s="6">
        <v>1</v>
      </c>
      <c r="K17" s="6">
        <v>0</v>
      </c>
      <c r="L17" s="6">
        <v>0</v>
      </c>
      <c r="M17" s="6">
        <v>3</v>
      </c>
      <c r="N17" s="6">
        <v>9</v>
      </c>
      <c r="O17" s="6">
        <v>8</v>
      </c>
      <c r="P17" s="6">
        <v>5</v>
      </c>
      <c r="Q17" s="16">
        <f t="shared" si="0"/>
        <v>0.28125</v>
      </c>
      <c r="R17" s="16">
        <v>0.439</v>
      </c>
      <c r="S17" s="16">
        <v>0.312</v>
      </c>
      <c r="T17" s="16">
        <v>0.752</v>
      </c>
      <c r="U17" s="6">
        <v>2</v>
      </c>
      <c r="V17" s="6">
        <v>0</v>
      </c>
      <c r="W17" s="6">
        <v>0</v>
      </c>
      <c r="X17" s="6">
        <v>0</v>
      </c>
    </row>
    <row r="18" spans="1:24" x14ac:dyDescent="0.5">
      <c r="A18" s="4">
        <v>21</v>
      </c>
      <c r="B18" s="4" t="s">
        <v>11</v>
      </c>
      <c r="C18" s="4" t="s">
        <v>12</v>
      </c>
      <c r="D18" s="4" t="s">
        <v>72</v>
      </c>
      <c r="E18" s="4">
        <v>12</v>
      </c>
      <c r="F18" s="4">
        <v>49</v>
      </c>
      <c r="G18" s="4">
        <v>37</v>
      </c>
      <c r="H18" s="4">
        <v>10</v>
      </c>
      <c r="I18" s="4">
        <v>8</v>
      </c>
      <c r="J18" s="4">
        <v>2</v>
      </c>
      <c r="K18" s="4">
        <v>0</v>
      </c>
      <c r="L18" s="4">
        <v>0</v>
      </c>
      <c r="M18" s="4">
        <v>3</v>
      </c>
      <c r="N18" s="4">
        <v>8</v>
      </c>
      <c r="O18" s="4">
        <v>10</v>
      </c>
      <c r="P18" s="4">
        <v>8</v>
      </c>
      <c r="Q18" s="15">
        <f t="shared" si="0"/>
        <v>0.27027027027027029</v>
      </c>
      <c r="R18" s="15">
        <v>0.44900000000000001</v>
      </c>
      <c r="S18" s="15">
        <v>0.32400000000000001</v>
      </c>
      <c r="T18" s="15">
        <v>0.77300000000000002</v>
      </c>
      <c r="U18" s="4">
        <v>1</v>
      </c>
      <c r="V18" s="4">
        <v>0</v>
      </c>
      <c r="W18" s="4">
        <v>0</v>
      </c>
      <c r="X18" s="4">
        <v>0</v>
      </c>
    </row>
    <row r="19" spans="1:24" x14ac:dyDescent="0.5">
      <c r="A19" s="11">
        <v>26</v>
      </c>
      <c r="B19" s="11" t="s">
        <v>154</v>
      </c>
      <c r="C19" s="11" t="s">
        <v>155</v>
      </c>
      <c r="D19" s="11" t="s">
        <v>199</v>
      </c>
      <c r="E19" s="11">
        <v>16</v>
      </c>
      <c r="F19" s="11">
        <v>64</v>
      </c>
      <c r="G19" s="11">
        <v>52</v>
      </c>
      <c r="H19" s="11">
        <v>14</v>
      </c>
      <c r="I19" s="11">
        <v>9</v>
      </c>
      <c r="J19" s="11">
        <v>5</v>
      </c>
      <c r="K19" s="11">
        <v>0</v>
      </c>
      <c r="L19" s="11">
        <v>0</v>
      </c>
      <c r="M19" s="11">
        <v>2</v>
      </c>
      <c r="N19" s="11">
        <v>10</v>
      </c>
      <c r="O19" s="11">
        <v>9</v>
      </c>
      <c r="P19" s="11">
        <v>13</v>
      </c>
      <c r="Q19" s="17">
        <f t="shared" si="0"/>
        <v>0.26923076923076922</v>
      </c>
      <c r="R19" s="17">
        <v>0.375</v>
      </c>
      <c r="S19" s="17">
        <v>0.36499999999999999</v>
      </c>
      <c r="T19" s="17">
        <v>0.74</v>
      </c>
      <c r="U19" s="11">
        <v>5</v>
      </c>
      <c r="V19" s="11">
        <v>1</v>
      </c>
      <c r="W19" s="11">
        <v>0</v>
      </c>
      <c r="X19" s="11">
        <v>2</v>
      </c>
    </row>
    <row r="20" spans="1:24" x14ac:dyDescent="0.5">
      <c r="A20" s="13">
        <v>18</v>
      </c>
      <c r="B20" s="13" t="s">
        <v>282</v>
      </c>
      <c r="C20" s="13" t="s">
        <v>283</v>
      </c>
      <c r="D20" s="13" t="s">
        <v>279</v>
      </c>
      <c r="E20" s="13">
        <v>12</v>
      </c>
      <c r="F20" s="13">
        <v>50</v>
      </c>
      <c r="G20" s="13">
        <v>41</v>
      </c>
      <c r="H20" s="13">
        <v>11</v>
      </c>
      <c r="I20" s="13">
        <v>8</v>
      </c>
      <c r="J20" s="13">
        <v>2</v>
      </c>
      <c r="K20" s="13">
        <v>1</v>
      </c>
      <c r="L20" s="13">
        <v>0</v>
      </c>
      <c r="M20" s="13">
        <v>3</v>
      </c>
      <c r="N20" s="13">
        <v>8</v>
      </c>
      <c r="O20" s="13">
        <v>9</v>
      </c>
      <c r="P20" s="13">
        <v>10</v>
      </c>
      <c r="Q20" s="20">
        <f t="shared" si="0"/>
        <v>0.26829268292682928</v>
      </c>
      <c r="R20" s="19">
        <f>(G20+O20+N20)/(F20+O20+N20+W20+X20)</f>
        <v>0.86567164179104472</v>
      </c>
      <c r="S20" s="19">
        <v>0.4</v>
      </c>
      <c r="T20" s="19">
        <v>0.78900000000000003</v>
      </c>
      <c r="U20" s="13">
        <v>0</v>
      </c>
      <c r="V20" s="13">
        <v>1</v>
      </c>
      <c r="W20" s="13">
        <v>0</v>
      </c>
      <c r="X20" s="13">
        <v>0</v>
      </c>
    </row>
    <row r="21" spans="1:24" x14ac:dyDescent="0.5">
      <c r="A21" s="9">
        <v>17</v>
      </c>
      <c r="B21" s="9" t="s">
        <v>214</v>
      </c>
      <c r="C21" s="9" t="s">
        <v>215</v>
      </c>
      <c r="D21" s="9" t="s">
        <v>235</v>
      </c>
      <c r="E21" s="9">
        <v>12</v>
      </c>
      <c r="F21" s="9">
        <v>53</v>
      </c>
      <c r="G21" s="9">
        <v>49</v>
      </c>
      <c r="H21" s="9">
        <v>13</v>
      </c>
      <c r="I21" s="9">
        <v>6</v>
      </c>
      <c r="J21" s="9">
        <v>5</v>
      </c>
      <c r="K21" s="9">
        <v>0</v>
      </c>
      <c r="L21" s="9">
        <v>2</v>
      </c>
      <c r="M21" s="9">
        <v>9</v>
      </c>
      <c r="N21" s="9">
        <v>8</v>
      </c>
      <c r="O21" s="9">
        <v>2</v>
      </c>
      <c r="P21" s="9">
        <v>12</v>
      </c>
      <c r="Q21" s="18">
        <f t="shared" si="0"/>
        <v>0.26530612244897961</v>
      </c>
      <c r="R21" s="18">
        <f>(G21+O21+N21)/(F21+O21+N21+W21+X21)</f>
        <v>0.921875</v>
      </c>
      <c r="S21" s="18">
        <v>0.45200000000000001</v>
      </c>
      <c r="T21" s="18">
        <v>0.72399999999999998</v>
      </c>
      <c r="U21" s="9">
        <v>2</v>
      </c>
      <c r="V21" s="9">
        <v>0</v>
      </c>
      <c r="W21" s="9">
        <v>0</v>
      </c>
      <c r="X21" s="9">
        <v>1</v>
      </c>
    </row>
    <row r="22" spans="1:24" x14ac:dyDescent="0.5">
      <c r="A22" s="6">
        <v>31</v>
      </c>
      <c r="B22" s="6" t="s">
        <v>128</v>
      </c>
      <c r="C22" s="6" t="s">
        <v>129</v>
      </c>
      <c r="D22" s="6" t="s">
        <v>124</v>
      </c>
      <c r="E22" s="6">
        <v>14</v>
      </c>
      <c r="F22" s="6">
        <v>60</v>
      </c>
      <c r="G22" s="6">
        <v>53</v>
      </c>
      <c r="H22" s="6">
        <v>14</v>
      </c>
      <c r="I22" s="6">
        <v>10</v>
      </c>
      <c r="J22" s="6">
        <v>4</v>
      </c>
      <c r="K22" s="6">
        <v>0</v>
      </c>
      <c r="L22" s="6">
        <v>0</v>
      </c>
      <c r="M22" s="6">
        <v>7</v>
      </c>
      <c r="N22" s="6">
        <v>5</v>
      </c>
      <c r="O22" s="6">
        <v>6</v>
      </c>
      <c r="P22" s="6">
        <v>13</v>
      </c>
      <c r="Q22" s="16">
        <f t="shared" si="0"/>
        <v>0.26415094339622641</v>
      </c>
      <c r="R22" s="16">
        <v>0.33300000000000002</v>
      </c>
      <c r="S22" s="16">
        <v>0.34</v>
      </c>
      <c r="T22" s="16">
        <v>0.67300000000000004</v>
      </c>
      <c r="U22" s="6">
        <v>6</v>
      </c>
      <c r="V22" s="6">
        <v>2</v>
      </c>
      <c r="W22" s="6">
        <v>0</v>
      </c>
      <c r="X22" s="6">
        <v>1</v>
      </c>
    </row>
    <row r="23" spans="1:24" x14ac:dyDescent="0.5">
      <c r="A23" s="13">
        <v>14</v>
      </c>
      <c r="B23" s="13" t="s">
        <v>284</v>
      </c>
      <c r="C23" s="13" t="s">
        <v>110</v>
      </c>
      <c r="D23" s="13" t="s">
        <v>279</v>
      </c>
      <c r="E23" s="13">
        <v>11</v>
      </c>
      <c r="F23" s="13">
        <v>46</v>
      </c>
      <c r="G23" s="13">
        <v>39</v>
      </c>
      <c r="H23" s="13">
        <v>10</v>
      </c>
      <c r="I23" s="13">
        <v>5</v>
      </c>
      <c r="J23" s="13">
        <v>4</v>
      </c>
      <c r="K23" s="13">
        <v>1</v>
      </c>
      <c r="L23" s="13">
        <v>0</v>
      </c>
      <c r="M23" s="13">
        <v>4</v>
      </c>
      <c r="N23" s="13">
        <v>5</v>
      </c>
      <c r="O23" s="13">
        <v>5</v>
      </c>
      <c r="P23" s="13">
        <v>8</v>
      </c>
      <c r="Q23" s="20">
        <f t="shared" si="0"/>
        <v>0.25641025641025639</v>
      </c>
      <c r="R23" s="19">
        <f>(G23+O23+N23)/(F23+O23+N23+W23+X23)</f>
        <v>0.875</v>
      </c>
      <c r="S23" s="19">
        <v>0.39400000000000002</v>
      </c>
      <c r="T23" s="19">
        <v>0.73599999999999999</v>
      </c>
      <c r="U23" s="13">
        <v>2</v>
      </c>
      <c r="V23" s="13">
        <v>1</v>
      </c>
      <c r="W23" s="13">
        <v>0</v>
      </c>
      <c r="X23" s="13">
        <v>0</v>
      </c>
    </row>
    <row r="24" spans="1:24" x14ac:dyDescent="0.5">
      <c r="A24" s="9">
        <v>32</v>
      </c>
      <c r="B24" s="9" t="s">
        <v>212</v>
      </c>
      <c r="C24" s="9" t="s">
        <v>213</v>
      </c>
      <c r="D24" s="9" t="s">
        <v>235</v>
      </c>
      <c r="E24" s="9">
        <v>15</v>
      </c>
      <c r="F24" s="9">
        <v>56</v>
      </c>
      <c r="G24" s="9">
        <v>49</v>
      </c>
      <c r="H24" s="9">
        <v>12</v>
      </c>
      <c r="I24" s="9">
        <v>9</v>
      </c>
      <c r="J24" s="9">
        <v>2</v>
      </c>
      <c r="K24" s="9">
        <v>0</v>
      </c>
      <c r="L24" s="9">
        <v>1</v>
      </c>
      <c r="M24" s="9">
        <v>8</v>
      </c>
      <c r="N24" s="9">
        <v>4</v>
      </c>
      <c r="O24" s="9">
        <v>5</v>
      </c>
      <c r="P24" s="9">
        <v>12</v>
      </c>
      <c r="Q24" s="18">
        <f t="shared" si="0"/>
        <v>0.24489795918367346</v>
      </c>
      <c r="R24" s="18">
        <f>(G24+O24+N24)/(F24+O24+N24+W24+X24)</f>
        <v>0.86567164179104472</v>
      </c>
      <c r="S24" s="18">
        <v>0.371</v>
      </c>
      <c r="T24" s="18">
        <v>0.64600000000000002</v>
      </c>
      <c r="U24" s="9">
        <v>0</v>
      </c>
      <c r="V24" s="9">
        <v>0</v>
      </c>
      <c r="W24" s="9">
        <v>0</v>
      </c>
      <c r="X24" s="9">
        <v>2</v>
      </c>
    </row>
    <row r="25" spans="1:24" x14ac:dyDescent="0.5">
      <c r="A25" s="11">
        <v>4</v>
      </c>
      <c r="B25" s="11" t="s">
        <v>156</v>
      </c>
      <c r="C25" s="11" t="s">
        <v>157</v>
      </c>
      <c r="D25" s="11" t="s">
        <v>199</v>
      </c>
      <c r="E25" s="11">
        <v>16</v>
      </c>
      <c r="F25" s="11">
        <v>61</v>
      </c>
      <c r="G25" s="11">
        <v>58</v>
      </c>
      <c r="H25" s="11">
        <v>14</v>
      </c>
      <c r="I25" s="11">
        <v>12</v>
      </c>
      <c r="J25" s="11">
        <v>2</v>
      </c>
      <c r="K25" s="11">
        <v>0</v>
      </c>
      <c r="L25" s="11">
        <v>0</v>
      </c>
      <c r="M25" s="11">
        <v>8</v>
      </c>
      <c r="N25" s="11">
        <v>10</v>
      </c>
      <c r="O25" s="11">
        <v>3</v>
      </c>
      <c r="P25" s="11">
        <v>11</v>
      </c>
      <c r="Q25" s="17">
        <f t="shared" si="0"/>
        <v>0.2413793103448276</v>
      </c>
      <c r="R25" s="17">
        <v>0.27900000000000003</v>
      </c>
      <c r="S25" s="17">
        <v>0.27600000000000002</v>
      </c>
      <c r="T25" s="17">
        <v>0.55500000000000005</v>
      </c>
      <c r="U25" s="11">
        <v>1</v>
      </c>
      <c r="V25" s="11">
        <v>0</v>
      </c>
      <c r="W25" s="11">
        <v>0</v>
      </c>
      <c r="X25" s="11">
        <v>0</v>
      </c>
    </row>
    <row r="26" spans="1:24" x14ac:dyDescent="0.5">
      <c r="A26" s="4">
        <v>20</v>
      </c>
      <c r="B26" s="4" t="s">
        <v>5</v>
      </c>
      <c r="C26" s="4" t="s">
        <v>6</v>
      </c>
      <c r="D26" s="4" t="s">
        <v>72</v>
      </c>
      <c r="E26" s="4">
        <v>14</v>
      </c>
      <c r="F26" s="4">
        <v>61</v>
      </c>
      <c r="G26" s="4">
        <v>46</v>
      </c>
      <c r="H26" s="4">
        <v>11</v>
      </c>
      <c r="I26" s="4">
        <v>10</v>
      </c>
      <c r="J26" s="4">
        <v>1</v>
      </c>
      <c r="K26" s="4">
        <v>0</v>
      </c>
      <c r="L26" s="4">
        <v>0</v>
      </c>
      <c r="M26" s="4">
        <v>2</v>
      </c>
      <c r="N26" s="4">
        <v>10</v>
      </c>
      <c r="O26" s="4">
        <v>14</v>
      </c>
      <c r="P26" s="4">
        <v>7</v>
      </c>
      <c r="Q26" s="15">
        <f t="shared" si="0"/>
        <v>0.2391304347826087</v>
      </c>
      <c r="R26" s="15">
        <v>0.41699999999999998</v>
      </c>
      <c r="S26" s="15">
        <v>0.26100000000000001</v>
      </c>
      <c r="T26" s="15">
        <v>0.67800000000000005</v>
      </c>
      <c r="U26" s="4">
        <v>2</v>
      </c>
      <c r="V26" s="4">
        <v>0</v>
      </c>
      <c r="W26" s="4">
        <v>1</v>
      </c>
      <c r="X26" s="4">
        <v>0</v>
      </c>
    </row>
    <row r="27" spans="1:24" x14ac:dyDescent="0.5">
      <c r="A27" s="6">
        <v>49</v>
      </c>
      <c r="B27" s="6" t="s">
        <v>130</v>
      </c>
      <c r="C27" s="6" t="s">
        <v>131</v>
      </c>
      <c r="D27" s="6" t="s">
        <v>124</v>
      </c>
      <c r="E27" s="6">
        <v>14</v>
      </c>
      <c r="F27" s="6">
        <v>53</v>
      </c>
      <c r="G27" s="6">
        <v>38</v>
      </c>
      <c r="H27" s="6">
        <v>9</v>
      </c>
      <c r="I27" s="6">
        <v>8</v>
      </c>
      <c r="J27" s="6">
        <v>1</v>
      </c>
      <c r="K27" s="6">
        <v>0</v>
      </c>
      <c r="L27" s="6">
        <v>0</v>
      </c>
      <c r="M27" s="6">
        <v>2</v>
      </c>
      <c r="N27" s="6">
        <v>4</v>
      </c>
      <c r="O27" s="6">
        <v>13</v>
      </c>
      <c r="P27" s="6">
        <v>5</v>
      </c>
      <c r="Q27" s="16">
        <f t="shared" si="0"/>
        <v>0.23684210526315788</v>
      </c>
      <c r="R27" s="16">
        <v>0.434</v>
      </c>
      <c r="S27" s="16">
        <v>0.26300000000000001</v>
      </c>
      <c r="T27" s="16">
        <v>0.69699999999999995</v>
      </c>
      <c r="U27" s="6">
        <v>1</v>
      </c>
      <c r="V27" s="6">
        <v>1</v>
      </c>
      <c r="W27" s="6">
        <v>0</v>
      </c>
      <c r="X27" s="6">
        <v>1</v>
      </c>
    </row>
    <row r="28" spans="1:24" x14ac:dyDescent="0.5">
      <c r="A28" s="13">
        <v>35</v>
      </c>
      <c r="B28" s="13" t="s">
        <v>286</v>
      </c>
      <c r="C28" s="13" t="s">
        <v>287</v>
      </c>
      <c r="D28" s="13" t="s">
        <v>279</v>
      </c>
      <c r="E28" s="13">
        <v>10</v>
      </c>
      <c r="F28" s="13">
        <v>42</v>
      </c>
      <c r="G28" s="13">
        <v>34</v>
      </c>
      <c r="H28" s="13">
        <v>8</v>
      </c>
      <c r="I28" s="13">
        <v>5</v>
      </c>
      <c r="J28" s="13">
        <v>3</v>
      </c>
      <c r="K28" s="13">
        <v>0</v>
      </c>
      <c r="L28" s="13">
        <v>0</v>
      </c>
      <c r="M28" s="13">
        <v>7</v>
      </c>
      <c r="N28" s="13">
        <v>5</v>
      </c>
      <c r="O28" s="13">
        <v>7</v>
      </c>
      <c r="P28" s="13">
        <v>9</v>
      </c>
      <c r="Q28" s="20">
        <f t="shared" si="0"/>
        <v>0.23529411764705882</v>
      </c>
      <c r="R28" s="19">
        <f>(G28+O28+N28)/(F28+O28+N28+W28+X28)</f>
        <v>0.83636363636363631</v>
      </c>
      <c r="S28" s="19">
        <v>0.36</v>
      </c>
      <c r="T28" s="19">
        <v>0.67</v>
      </c>
      <c r="U28" s="13">
        <v>5</v>
      </c>
      <c r="V28" s="13">
        <v>1</v>
      </c>
      <c r="W28" s="13">
        <v>0</v>
      </c>
      <c r="X28" s="13">
        <v>1</v>
      </c>
    </row>
    <row r="29" spans="1:24" x14ac:dyDescent="0.5">
      <c r="A29" s="4">
        <v>12</v>
      </c>
      <c r="B29" s="4" t="s">
        <v>9</v>
      </c>
      <c r="C29" s="4" t="s">
        <v>10</v>
      </c>
      <c r="D29" s="4" t="s">
        <v>72</v>
      </c>
      <c r="E29" s="4">
        <v>12</v>
      </c>
      <c r="F29" s="4">
        <v>53</v>
      </c>
      <c r="G29" s="4">
        <v>47</v>
      </c>
      <c r="H29" s="4">
        <v>11</v>
      </c>
      <c r="I29" s="4">
        <v>4</v>
      </c>
      <c r="J29" s="4">
        <v>4</v>
      </c>
      <c r="K29" s="4">
        <v>3</v>
      </c>
      <c r="L29" s="4">
        <v>0</v>
      </c>
      <c r="M29" s="4">
        <v>11</v>
      </c>
      <c r="N29" s="4">
        <v>8</v>
      </c>
      <c r="O29" s="4">
        <v>3</v>
      </c>
      <c r="P29" s="4">
        <v>17</v>
      </c>
      <c r="Q29" s="15">
        <f t="shared" si="0"/>
        <v>0.23404255319148937</v>
      </c>
      <c r="R29" s="15">
        <v>0.32100000000000001</v>
      </c>
      <c r="S29" s="15">
        <v>0.44700000000000001</v>
      </c>
      <c r="T29" s="15">
        <v>0.76800000000000002</v>
      </c>
      <c r="U29" s="4">
        <v>1</v>
      </c>
      <c r="V29" s="4">
        <v>0</v>
      </c>
      <c r="W29" s="4">
        <v>0</v>
      </c>
      <c r="X29" s="4">
        <v>0</v>
      </c>
    </row>
    <row r="30" spans="1:24" x14ac:dyDescent="0.5">
      <c r="A30" s="6">
        <v>22</v>
      </c>
      <c r="B30" s="6" t="s">
        <v>133</v>
      </c>
      <c r="C30" s="6" t="s">
        <v>24</v>
      </c>
      <c r="D30" s="6" t="s">
        <v>124</v>
      </c>
      <c r="E30" s="6">
        <v>11</v>
      </c>
      <c r="F30" s="6">
        <v>41</v>
      </c>
      <c r="G30" s="6">
        <v>31</v>
      </c>
      <c r="H30" s="6">
        <v>6</v>
      </c>
      <c r="I30" s="6">
        <v>6</v>
      </c>
      <c r="J30" s="6">
        <v>0</v>
      </c>
      <c r="K30" s="6">
        <v>0</v>
      </c>
      <c r="L30" s="6">
        <v>0</v>
      </c>
      <c r="M30" s="6">
        <v>1</v>
      </c>
      <c r="N30" s="6">
        <v>4</v>
      </c>
      <c r="O30" s="6">
        <v>9</v>
      </c>
      <c r="P30" s="6">
        <v>10</v>
      </c>
      <c r="Q30" s="16">
        <f t="shared" si="0"/>
        <v>0.19354838709677419</v>
      </c>
      <c r="R30" s="16">
        <v>0.39</v>
      </c>
      <c r="S30" s="16">
        <v>0.19400000000000001</v>
      </c>
      <c r="T30" s="16">
        <v>0.58399999999999996</v>
      </c>
      <c r="U30" s="6">
        <v>1</v>
      </c>
      <c r="V30" s="6">
        <v>0</v>
      </c>
      <c r="W30" s="6">
        <v>0</v>
      </c>
      <c r="X30" s="6">
        <v>0</v>
      </c>
    </row>
    <row r="31" spans="1:24" x14ac:dyDescent="0.5">
      <c r="A31" s="13">
        <v>17</v>
      </c>
      <c r="B31" s="13" t="s">
        <v>285</v>
      </c>
      <c r="C31" s="13" t="s">
        <v>152</v>
      </c>
      <c r="D31" s="13" t="s">
        <v>279</v>
      </c>
      <c r="E31" s="13">
        <v>11</v>
      </c>
      <c r="F31" s="13">
        <v>45</v>
      </c>
      <c r="G31" s="13">
        <v>37</v>
      </c>
      <c r="H31" s="13">
        <v>7</v>
      </c>
      <c r="I31" s="13">
        <v>4</v>
      </c>
      <c r="J31" s="13">
        <v>3</v>
      </c>
      <c r="K31" s="13">
        <v>0</v>
      </c>
      <c r="L31" s="13">
        <v>0</v>
      </c>
      <c r="M31" s="13">
        <v>7</v>
      </c>
      <c r="N31" s="13">
        <v>5</v>
      </c>
      <c r="O31" s="13">
        <v>6</v>
      </c>
      <c r="P31" s="13">
        <v>10</v>
      </c>
      <c r="Q31" s="19">
        <f t="shared" si="0"/>
        <v>0.1891891891891892</v>
      </c>
      <c r="R31" s="19">
        <f>(G31+O31+N31)/(F31+O31+N31+W31+X31)</f>
        <v>0.82758620689655171</v>
      </c>
      <c r="S31" s="19">
        <v>0.28599999999999998</v>
      </c>
      <c r="T31" s="19">
        <v>0.56599999999999995</v>
      </c>
      <c r="U31" s="13">
        <v>1</v>
      </c>
      <c r="V31" s="13">
        <v>0</v>
      </c>
      <c r="W31" s="13">
        <v>1</v>
      </c>
      <c r="X31" s="13">
        <v>1</v>
      </c>
    </row>
    <row r="32" spans="1:24" x14ac:dyDescent="0.5">
      <c r="A32" s="4">
        <v>25</v>
      </c>
      <c r="B32" s="4" t="s">
        <v>7</v>
      </c>
      <c r="C32" s="4" t="s">
        <v>8</v>
      </c>
      <c r="D32" s="4" t="s">
        <v>72</v>
      </c>
      <c r="E32" s="4">
        <v>14</v>
      </c>
      <c r="F32" s="4">
        <v>44</v>
      </c>
      <c r="G32" s="4">
        <v>40</v>
      </c>
      <c r="H32" s="4">
        <v>6</v>
      </c>
      <c r="I32" s="4">
        <v>3</v>
      </c>
      <c r="J32" s="4">
        <v>1</v>
      </c>
      <c r="K32" s="4">
        <v>0</v>
      </c>
      <c r="L32" s="4">
        <v>2</v>
      </c>
      <c r="M32" s="4">
        <v>4</v>
      </c>
      <c r="N32" s="4">
        <v>8</v>
      </c>
      <c r="O32" s="4">
        <v>4</v>
      </c>
      <c r="P32" s="4">
        <v>15</v>
      </c>
      <c r="Q32" s="15">
        <f t="shared" si="0"/>
        <v>0.15</v>
      </c>
      <c r="R32" s="15">
        <v>0.22700000000000001</v>
      </c>
      <c r="S32" s="15">
        <v>0.32500000000000001</v>
      </c>
      <c r="T32" s="15">
        <v>0.55200000000000005</v>
      </c>
      <c r="U32" s="4">
        <v>2</v>
      </c>
      <c r="V32" s="4">
        <v>0</v>
      </c>
      <c r="W32" s="4">
        <v>0</v>
      </c>
      <c r="X32" s="4">
        <v>0</v>
      </c>
    </row>
    <row r="33" spans="1:24" x14ac:dyDescent="0.5">
      <c r="A33" s="6">
        <v>1</v>
      </c>
      <c r="B33" s="6" t="s">
        <v>132</v>
      </c>
      <c r="C33" s="6" t="s">
        <v>28</v>
      </c>
      <c r="D33" s="6" t="s">
        <v>124</v>
      </c>
      <c r="E33" s="6">
        <v>12</v>
      </c>
      <c r="F33" s="6">
        <v>41</v>
      </c>
      <c r="G33" s="6">
        <v>33</v>
      </c>
      <c r="H33" s="6">
        <v>2</v>
      </c>
      <c r="I33" s="6">
        <v>2</v>
      </c>
      <c r="J33" s="6">
        <v>0</v>
      </c>
      <c r="K33" s="6">
        <v>0</v>
      </c>
      <c r="L33" s="6">
        <v>0</v>
      </c>
      <c r="M33" s="6">
        <v>0</v>
      </c>
      <c r="N33" s="6">
        <v>2</v>
      </c>
      <c r="O33" s="6">
        <v>5</v>
      </c>
      <c r="P33" s="6">
        <v>12</v>
      </c>
      <c r="Q33" s="16">
        <f t="shared" si="0"/>
        <v>6.0606060606060608E-2</v>
      </c>
      <c r="R33" s="16">
        <v>0.24399999999999999</v>
      </c>
      <c r="S33" s="16">
        <v>6.0999999999999999E-2</v>
      </c>
      <c r="T33" s="16">
        <v>0.30499999999999999</v>
      </c>
      <c r="U33" s="6">
        <v>1</v>
      </c>
      <c r="V33" s="6">
        <v>0</v>
      </c>
      <c r="W33" s="6">
        <v>0</v>
      </c>
      <c r="X33" s="6">
        <v>0</v>
      </c>
    </row>
  </sheetData>
  <autoFilter ref="A1:X1" xr:uid="{D29C3BDA-40B5-40CD-97C4-5CCE7407D49F}">
    <sortState xmlns:xlrd2="http://schemas.microsoft.com/office/spreadsheetml/2017/richdata2" ref="A2:X33">
      <sortCondition descending="1" ref="Q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B116-FF94-412F-8568-63B4ED786FC9}">
  <dimension ref="A1:T22"/>
  <sheetViews>
    <sheetView workbookViewId="0">
      <selection activeCell="B10" sqref="B10"/>
    </sheetView>
  </sheetViews>
  <sheetFormatPr defaultRowHeight="14.35" x14ac:dyDescent="0.5"/>
  <cols>
    <col min="1" max="1" width="8.29296875" bestFit="1" customWidth="1"/>
    <col min="2" max="2" width="12.29296875" bestFit="1" customWidth="1"/>
    <col min="4" max="4" width="10.703125" bestFit="1" customWidth="1"/>
  </cols>
  <sheetData>
    <row r="1" spans="1:20" x14ac:dyDescent="0.5">
      <c r="A1" s="1" t="s">
        <v>0</v>
      </c>
      <c r="B1" s="1" t="s">
        <v>1</v>
      </c>
      <c r="C1" s="1" t="s">
        <v>2</v>
      </c>
      <c r="D1" s="1" t="s">
        <v>71</v>
      </c>
      <c r="E1" s="1" t="s">
        <v>91</v>
      </c>
      <c r="F1" s="1" t="s">
        <v>51</v>
      </c>
      <c r="G1" s="1" t="s">
        <v>92</v>
      </c>
      <c r="H1" s="1" t="s">
        <v>93</v>
      </c>
      <c r="I1" s="1" t="s">
        <v>94</v>
      </c>
      <c r="J1" s="1" t="s">
        <v>95</v>
      </c>
      <c r="K1" s="1" t="s">
        <v>54</v>
      </c>
      <c r="L1" s="1" t="s">
        <v>60</v>
      </c>
      <c r="M1" s="1" t="s">
        <v>96</v>
      </c>
      <c r="N1" s="1" t="s">
        <v>61</v>
      </c>
      <c r="O1" s="1" t="s">
        <v>62</v>
      </c>
      <c r="P1" s="1" t="s">
        <v>97</v>
      </c>
      <c r="Q1" s="1" t="s">
        <v>98</v>
      </c>
      <c r="R1" s="1" t="s">
        <v>99</v>
      </c>
      <c r="S1" s="1" t="s">
        <v>100</v>
      </c>
      <c r="T1" s="1" t="s">
        <v>58</v>
      </c>
    </row>
    <row r="2" spans="1:20" x14ac:dyDescent="0.5">
      <c r="A2" s="13">
        <v>8</v>
      </c>
      <c r="B2" s="13" t="s">
        <v>255</v>
      </c>
      <c r="C2" s="13" t="s">
        <v>256</v>
      </c>
      <c r="D2" s="13" t="s">
        <v>279</v>
      </c>
      <c r="E2" s="13">
        <v>13</v>
      </c>
      <c r="F2" s="13">
        <v>2</v>
      </c>
      <c r="G2" s="13">
        <v>2</v>
      </c>
      <c r="H2" s="13">
        <v>0</v>
      </c>
      <c r="I2" s="13">
        <v>1</v>
      </c>
      <c r="J2" s="13">
        <v>0</v>
      </c>
      <c r="K2" s="13">
        <v>14</v>
      </c>
      <c r="L2" s="13">
        <v>6</v>
      </c>
      <c r="M2" s="13">
        <v>2</v>
      </c>
      <c r="N2" s="13">
        <v>1</v>
      </c>
      <c r="O2" s="13">
        <v>15</v>
      </c>
      <c r="P2" s="13">
        <v>2</v>
      </c>
      <c r="Q2" s="14">
        <f>(M2/E2)*9</f>
        <v>1.3846153846153846</v>
      </c>
      <c r="R2" s="14">
        <f>(N2+K2)/E2</f>
        <v>1.1538461538461537</v>
      </c>
      <c r="S2" s="13">
        <v>1</v>
      </c>
      <c r="T2" s="13">
        <v>1</v>
      </c>
    </row>
    <row r="3" spans="1:20" x14ac:dyDescent="0.5">
      <c r="A3" s="9">
        <v>49</v>
      </c>
      <c r="B3" s="9" t="s">
        <v>236</v>
      </c>
      <c r="C3" s="9" t="s">
        <v>237</v>
      </c>
      <c r="D3" s="9" t="s">
        <v>235</v>
      </c>
      <c r="E3" s="9">
        <v>22</v>
      </c>
      <c r="F3" s="9">
        <v>5</v>
      </c>
      <c r="G3" s="9">
        <v>2</v>
      </c>
      <c r="H3" s="9">
        <v>2</v>
      </c>
      <c r="I3" s="9">
        <v>0</v>
      </c>
      <c r="J3" s="9">
        <v>0</v>
      </c>
      <c r="K3" s="9">
        <v>15</v>
      </c>
      <c r="L3" s="9">
        <v>10</v>
      </c>
      <c r="M3" s="9">
        <v>5</v>
      </c>
      <c r="N3" s="9">
        <v>9</v>
      </c>
      <c r="O3" s="9">
        <v>20</v>
      </c>
      <c r="P3" s="9">
        <v>0</v>
      </c>
      <c r="Q3" s="10">
        <f>(M3/E3)*9</f>
        <v>2.0454545454545454</v>
      </c>
      <c r="R3" s="10">
        <f>(N3+K3)/E3</f>
        <v>1.0909090909090908</v>
      </c>
      <c r="S3" s="9">
        <v>3</v>
      </c>
      <c r="T3" s="9">
        <v>0</v>
      </c>
    </row>
    <row r="4" spans="1:20" x14ac:dyDescent="0.5">
      <c r="A4" s="9">
        <v>50</v>
      </c>
      <c r="B4" s="9" t="s">
        <v>241</v>
      </c>
      <c r="C4" s="9" t="s">
        <v>109</v>
      </c>
      <c r="D4" s="9" t="s">
        <v>235</v>
      </c>
      <c r="E4" s="9">
        <v>12.2</v>
      </c>
      <c r="F4" s="9">
        <v>4</v>
      </c>
      <c r="G4" s="9">
        <v>1</v>
      </c>
      <c r="H4" s="9">
        <v>2</v>
      </c>
      <c r="I4" s="9">
        <v>0</v>
      </c>
      <c r="J4" s="9">
        <v>0</v>
      </c>
      <c r="K4" s="9">
        <v>9</v>
      </c>
      <c r="L4" s="9">
        <v>3</v>
      </c>
      <c r="M4" s="9">
        <v>3</v>
      </c>
      <c r="N4" s="9">
        <v>5</v>
      </c>
      <c r="O4" s="9">
        <v>24</v>
      </c>
      <c r="P4" s="9">
        <v>0</v>
      </c>
      <c r="Q4" s="10">
        <f>(M4/E4)*9</f>
        <v>2.2131147540983607</v>
      </c>
      <c r="R4" s="10">
        <f>(N4+K4)/E4</f>
        <v>1.1475409836065575</v>
      </c>
      <c r="S4" s="9">
        <v>0</v>
      </c>
      <c r="T4" s="9">
        <v>0</v>
      </c>
    </row>
    <row r="5" spans="1:20" x14ac:dyDescent="0.5">
      <c r="A5" s="4">
        <v>17</v>
      </c>
      <c r="B5" s="4" t="s">
        <v>75</v>
      </c>
      <c r="C5" s="4" t="s">
        <v>76</v>
      </c>
      <c r="D5" s="4" t="s">
        <v>72</v>
      </c>
      <c r="E5" s="4">
        <v>20.2</v>
      </c>
      <c r="F5" s="4">
        <v>4</v>
      </c>
      <c r="G5" s="4">
        <v>4</v>
      </c>
      <c r="H5" s="4">
        <v>0</v>
      </c>
      <c r="I5" s="4">
        <v>1</v>
      </c>
      <c r="J5" s="4">
        <v>0</v>
      </c>
      <c r="K5" s="4">
        <v>18</v>
      </c>
      <c r="L5" s="4">
        <v>6</v>
      </c>
      <c r="M5" s="4">
        <v>6</v>
      </c>
      <c r="N5" s="4">
        <v>14</v>
      </c>
      <c r="O5" s="4">
        <v>20</v>
      </c>
      <c r="P5" s="4">
        <v>1</v>
      </c>
      <c r="Q5" s="5">
        <v>2.613</v>
      </c>
      <c r="R5" s="4">
        <v>1.548</v>
      </c>
      <c r="S5" s="4">
        <v>0</v>
      </c>
      <c r="T5" s="4">
        <v>0</v>
      </c>
    </row>
    <row r="6" spans="1:20" x14ac:dyDescent="0.5">
      <c r="A6" s="4">
        <v>4</v>
      </c>
      <c r="B6" s="4" t="s">
        <v>73</v>
      </c>
      <c r="C6" s="4" t="s">
        <v>74</v>
      </c>
      <c r="D6" s="4" t="s">
        <v>72</v>
      </c>
      <c r="E6" s="4">
        <v>22.2</v>
      </c>
      <c r="F6" s="4">
        <v>5</v>
      </c>
      <c r="G6" s="4">
        <v>3</v>
      </c>
      <c r="H6" s="4">
        <v>0</v>
      </c>
      <c r="I6" s="4">
        <v>1</v>
      </c>
      <c r="J6" s="4">
        <v>0</v>
      </c>
      <c r="K6" s="4">
        <v>18</v>
      </c>
      <c r="L6" s="4">
        <v>11</v>
      </c>
      <c r="M6" s="4">
        <v>7</v>
      </c>
      <c r="N6" s="4">
        <v>13</v>
      </c>
      <c r="O6" s="4">
        <v>15</v>
      </c>
      <c r="P6" s="4">
        <v>3</v>
      </c>
      <c r="Q6" s="5">
        <v>2.7789999999999999</v>
      </c>
      <c r="R6" s="4">
        <v>1.3680000000000001</v>
      </c>
      <c r="S6" s="4">
        <v>3</v>
      </c>
      <c r="T6" s="4">
        <v>0</v>
      </c>
    </row>
    <row r="7" spans="1:20" x14ac:dyDescent="0.5">
      <c r="A7" s="11">
        <v>4</v>
      </c>
      <c r="B7" s="11" t="s">
        <v>156</v>
      </c>
      <c r="C7" s="11" t="s">
        <v>157</v>
      </c>
      <c r="D7" s="11" t="s">
        <v>199</v>
      </c>
      <c r="E7" s="11">
        <v>34.200000000000003</v>
      </c>
      <c r="F7" s="11">
        <v>8</v>
      </c>
      <c r="G7" s="11">
        <v>2</v>
      </c>
      <c r="H7" s="11">
        <v>4</v>
      </c>
      <c r="I7" s="11">
        <v>1</v>
      </c>
      <c r="J7" s="11">
        <v>0</v>
      </c>
      <c r="K7" s="11">
        <v>31</v>
      </c>
      <c r="L7" s="11">
        <v>12</v>
      </c>
      <c r="M7" s="11">
        <v>11</v>
      </c>
      <c r="N7" s="11">
        <v>20</v>
      </c>
      <c r="O7" s="11">
        <v>26</v>
      </c>
      <c r="P7" s="11">
        <v>3</v>
      </c>
      <c r="Q7" s="12">
        <v>2.8559999999999999</v>
      </c>
      <c r="R7" s="12">
        <v>1.4710000000000001</v>
      </c>
      <c r="S7" s="11">
        <v>3</v>
      </c>
      <c r="T7" s="11">
        <v>0</v>
      </c>
    </row>
    <row r="8" spans="1:20" x14ac:dyDescent="0.5">
      <c r="A8" s="13">
        <v>34</v>
      </c>
      <c r="B8" s="13" t="s">
        <v>251</v>
      </c>
      <c r="C8" s="13" t="s">
        <v>252</v>
      </c>
      <c r="D8" s="13" t="s">
        <v>279</v>
      </c>
      <c r="E8" s="13">
        <v>28</v>
      </c>
      <c r="F8" s="13">
        <v>6</v>
      </c>
      <c r="G8" s="13">
        <v>5</v>
      </c>
      <c r="H8" s="13">
        <v>2</v>
      </c>
      <c r="I8" s="13">
        <v>1</v>
      </c>
      <c r="J8" s="13">
        <v>0</v>
      </c>
      <c r="K8" s="13">
        <v>16</v>
      </c>
      <c r="L8" s="13">
        <v>12</v>
      </c>
      <c r="M8" s="13">
        <v>10</v>
      </c>
      <c r="N8" s="13">
        <v>17</v>
      </c>
      <c r="O8" s="13">
        <v>44</v>
      </c>
      <c r="P8" s="13">
        <v>0</v>
      </c>
      <c r="Q8" s="14">
        <f>(M8/E8)*9</f>
        <v>3.2142857142857144</v>
      </c>
      <c r="R8" s="14">
        <f>(N8+K8)/E8</f>
        <v>1.1785714285714286</v>
      </c>
      <c r="S8" s="13">
        <v>2</v>
      </c>
      <c r="T8" s="13">
        <v>0</v>
      </c>
    </row>
    <row r="9" spans="1:20" x14ac:dyDescent="0.5">
      <c r="A9" s="9">
        <v>20</v>
      </c>
      <c r="B9" s="9" t="s">
        <v>240</v>
      </c>
      <c r="C9" s="9" t="s">
        <v>167</v>
      </c>
      <c r="D9" s="9" t="s">
        <v>235</v>
      </c>
      <c r="E9" s="9">
        <v>14</v>
      </c>
      <c r="F9" s="9">
        <v>3</v>
      </c>
      <c r="G9" s="9">
        <v>2</v>
      </c>
      <c r="H9" s="9">
        <v>1</v>
      </c>
      <c r="I9" s="9">
        <v>0</v>
      </c>
      <c r="J9" s="9">
        <v>0</v>
      </c>
      <c r="K9" s="9">
        <v>12</v>
      </c>
      <c r="L9" s="9">
        <v>7</v>
      </c>
      <c r="M9" s="9">
        <v>5</v>
      </c>
      <c r="N9" s="9">
        <v>8</v>
      </c>
      <c r="O9" s="9">
        <v>25</v>
      </c>
      <c r="P9" s="9">
        <v>0</v>
      </c>
      <c r="Q9" s="10">
        <f>(M9/E9)*9</f>
        <v>3.2142857142857144</v>
      </c>
      <c r="R9" s="10">
        <f>(N9+K9)/E9</f>
        <v>1.4285714285714286</v>
      </c>
      <c r="S9" s="9">
        <v>0</v>
      </c>
      <c r="T9" s="9">
        <v>0</v>
      </c>
    </row>
    <row r="10" spans="1:20" x14ac:dyDescent="0.5">
      <c r="A10" s="4">
        <v>33</v>
      </c>
      <c r="B10" s="4" t="s">
        <v>77</v>
      </c>
      <c r="C10" s="4" t="s">
        <v>78</v>
      </c>
      <c r="D10" s="4" t="s">
        <v>72</v>
      </c>
      <c r="E10" s="4">
        <v>16.2</v>
      </c>
      <c r="F10" s="4">
        <v>10</v>
      </c>
      <c r="G10" s="4">
        <v>0</v>
      </c>
      <c r="H10" s="4">
        <v>0</v>
      </c>
      <c r="I10" s="4">
        <v>1</v>
      </c>
      <c r="J10" s="4">
        <v>0</v>
      </c>
      <c r="K10" s="4">
        <v>23</v>
      </c>
      <c r="L10" s="4">
        <v>7</v>
      </c>
      <c r="M10" s="4">
        <v>7</v>
      </c>
      <c r="N10" s="4">
        <v>14</v>
      </c>
      <c r="O10" s="4">
        <v>11</v>
      </c>
      <c r="P10" s="4">
        <v>2</v>
      </c>
      <c r="Q10" s="5">
        <v>3.78</v>
      </c>
      <c r="R10" s="4">
        <v>2.2200000000000002</v>
      </c>
      <c r="S10" s="4">
        <v>2</v>
      </c>
      <c r="T10" s="4">
        <v>0</v>
      </c>
    </row>
    <row r="11" spans="1:20" x14ac:dyDescent="0.5">
      <c r="A11" s="11">
        <v>9</v>
      </c>
      <c r="B11" s="11" t="s">
        <v>153</v>
      </c>
      <c r="C11" s="11" t="s">
        <v>34</v>
      </c>
      <c r="D11" s="11" t="s">
        <v>199</v>
      </c>
      <c r="E11" s="11">
        <v>14</v>
      </c>
      <c r="F11" s="11">
        <v>5</v>
      </c>
      <c r="G11" s="11">
        <v>0</v>
      </c>
      <c r="H11" s="11">
        <v>1</v>
      </c>
      <c r="I11" s="11">
        <v>1</v>
      </c>
      <c r="J11" s="11">
        <v>0</v>
      </c>
      <c r="K11" s="11">
        <v>16</v>
      </c>
      <c r="L11" s="11">
        <v>8</v>
      </c>
      <c r="M11" s="11">
        <v>6</v>
      </c>
      <c r="N11" s="11">
        <v>8</v>
      </c>
      <c r="O11" s="11">
        <v>12</v>
      </c>
      <c r="P11" s="11">
        <v>0</v>
      </c>
      <c r="Q11" s="12">
        <v>3.8570000000000002</v>
      </c>
      <c r="R11" s="12">
        <v>1.714</v>
      </c>
      <c r="S11" s="11">
        <v>1</v>
      </c>
      <c r="T11" s="11">
        <v>1</v>
      </c>
    </row>
    <row r="12" spans="1:20" x14ac:dyDescent="0.5">
      <c r="A12" s="11">
        <v>22</v>
      </c>
      <c r="B12" s="11" t="s">
        <v>172</v>
      </c>
      <c r="C12" s="11" t="s">
        <v>173</v>
      </c>
      <c r="D12" s="11" t="s">
        <v>199</v>
      </c>
      <c r="E12" s="11">
        <v>14</v>
      </c>
      <c r="F12" s="11">
        <v>3</v>
      </c>
      <c r="G12" s="11">
        <v>2</v>
      </c>
      <c r="H12" s="11">
        <v>1</v>
      </c>
      <c r="I12" s="11">
        <v>0</v>
      </c>
      <c r="J12" s="11">
        <v>1</v>
      </c>
      <c r="K12" s="11">
        <v>10</v>
      </c>
      <c r="L12" s="11">
        <v>6</v>
      </c>
      <c r="M12" s="11">
        <v>6</v>
      </c>
      <c r="N12" s="11">
        <v>8</v>
      </c>
      <c r="O12" s="11">
        <v>22</v>
      </c>
      <c r="P12" s="11">
        <v>2</v>
      </c>
      <c r="Q12" s="12">
        <v>3.8570000000000002</v>
      </c>
      <c r="R12" s="12">
        <v>1.286</v>
      </c>
      <c r="S12" s="11">
        <v>3</v>
      </c>
      <c r="T12" s="11">
        <v>1</v>
      </c>
    </row>
    <row r="13" spans="1:20" x14ac:dyDescent="0.5">
      <c r="A13" s="6">
        <v>45</v>
      </c>
      <c r="B13" s="6" t="s">
        <v>101</v>
      </c>
      <c r="C13" s="6" t="s">
        <v>102</v>
      </c>
      <c r="D13" s="6" t="s">
        <v>124</v>
      </c>
      <c r="E13" s="7">
        <v>30.33</v>
      </c>
      <c r="F13" s="6">
        <v>5</v>
      </c>
      <c r="G13" s="6">
        <v>5</v>
      </c>
      <c r="H13" s="6">
        <v>1</v>
      </c>
      <c r="I13" s="6">
        <v>1</v>
      </c>
      <c r="J13" s="6">
        <v>0</v>
      </c>
      <c r="K13" s="6">
        <v>33</v>
      </c>
      <c r="L13" s="6">
        <v>15</v>
      </c>
      <c r="M13" s="6">
        <v>14</v>
      </c>
      <c r="N13" s="6">
        <v>5</v>
      </c>
      <c r="O13" s="6">
        <v>29</v>
      </c>
      <c r="P13" s="6">
        <v>1</v>
      </c>
      <c r="Q13" s="8">
        <v>4.1539999999999999</v>
      </c>
      <c r="R13" s="8">
        <v>1.2529999999999999</v>
      </c>
      <c r="S13" s="6">
        <v>3</v>
      </c>
      <c r="T13" s="6">
        <v>0</v>
      </c>
    </row>
    <row r="14" spans="1:20" x14ac:dyDescent="0.5">
      <c r="A14" s="4">
        <v>10</v>
      </c>
      <c r="B14" s="4" t="s">
        <v>47</v>
      </c>
      <c r="C14" s="4" t="s">
        <v>48</v>
      </c>
      <c r="D14" s="4" t="s">
        <v>72</v>
      </c>
      <c r="E14" s="4">
        <v>23.1</v>
      </c>
      <c r="F14" s="4">
        <v>5</v>
      </c>
      <c r="G14" s="4">
        <v>4</v>
      </c>
      <c r="H14" s="4">
        <v>1</v>
      </c>
      <c r="I14" s="4">
        <v>1</v>
      </c>
      <c r="J14" s="4">
        <v>0</v>
      </c>
      <c r="K14" s="4">
        <v>27</v>
      </c>
      <c r="L14" s="4">
        <v>15</v>
      </c>
      <c r="M14" s="4">
        <v>12</v>
      </c>
      <c r="N14" s="4">
        <v>10</v>
      </c>
      <c r="O14" s="4">
        <v>24</v>
      </c>
      <c r="P14" s="4">
        <v>1</v>
      </c>
      <c r="Q14" s="5">
        <v>4.6289999999999996</v>
      </c>
      <c r="R14" s="4">
        <v>1.5860000000000001</v>
      </c>
      <c r="S14" s="4">
        <v>0</v>
      </c>
      <c r="T14" s="4">
        <v>4</v>
      </c>
    </row>
    <row r="15" spans="1:20" x14ac:dyDescent="0.5">
      <c r="A15" s="6">
        <v>34</v>
      </c>
      <c r="B15" s="6" t="s">
        <v>105</v>
      </c>
      <c r="C15" s="6" t="s">
        <v>106</v>
      </c>
      <c r="D15" s="6" t="s">
        <v>124</v>
      </c>
      <c r="E15" s="7">
        <v>14.67</v>
      </c>
      <c r="F15" s="6">
        <v>3</v>
      </c>
      <c r="G15" s="6">
        <v>2</v>
      </c>
      <c r="H15" s="6">
        <v>1</v>
      </c>
      <c r="I15" s="6">
        <v>1</v>
      </c>
      <c r="J15" s="6">
        <v>0</v>
      </c>
      <c r="K15" s="6">
        <v>13</v>
      </c>
      <c r="L15" s="6">
        <v>8</v>
      </c>
      <c r="M15" s="6">
        <v>8</v>
      </c>
      <c r="N15" s="6">
        <v>11</v>
      </c>
      <c r="O15" s="6">
        <v>17</v>
      </c>
      <c r="P15" s="6">
        <v>2</v>
      </c>
      <c r="Q15" s="8">
        <v>4.9089999999999998</v>
      </c>
      <c r="R15" s="8">
        <v>1.6359999999999999</v>
      </c>
      <c r="S15" s="6">
        <v>2</v>
      </c>
      <c r="T15" s="6">
        <v>1</v>
      </c>
    </row>
    <row r="16" spans="1:20" x14ac:dyDescent="0.5">
      <c r="A16" s="6">
        <v>44</v>
      </c>
      <c r="B16" s="6" t="s">
        <v>103</v>
      </c>
      <c r="C16" s="6" t="s">
        <v>104</v>
      </c>
      <c r="D16" s="6" t="s">
        <v>124</v>
      </c>
      <c r="E16" s="7">
        <v>25</v>
      </c>
      <c r="F16" s="6">
        <v>4</v>
      </c>
      <c r="G16" s="6">
        <v>4</v>
      </c>
      <c r="H16" s="6">
        <v>1</v>
      </c>
      <c r="I16" s="6">
        <v>2</v>
      </c>
      <c r="J16" s="6">
        <v>0</v>
      </c>
      <c r="K16" s="6">
        <v>31</v>
      </c>
      <c r="L16" s="6">
        <v>20</v>
      </c>
      <c r="M16" s="6">
        <v>14</v>
      </c>
      <c r="N16" s="6">
        <v>11</v>
      </c>
      <c r="O16" s="6">
        <v>23</v>
      </c>
      <c r="P16" s="6">
        <v>2</v>
      </c>
      <c r="Q16" s="8">
        <v>5.04</v>
      </c>
      <c r="R16" s="8">
        <v>1.68</v>
      </c>
      <c r="S16" s="6">
        <v>3</v>
      </c>
      <c r="T16" s="6">
        <v>0</v>
      </c>
    </row>
    <row r="17" spans="1:20" x14ac:dyDescent="0.5">
      <c r="A17" s="4">
        <v>11</v>
      </c>
      <c r="B17" s="4" t="s">
        <v>79</v>
      </c>
      <c r="C17" s="4" t="s">
        <v>80</v>
      </c>
      <c r="D17" s="4" t="s">
        <v>72</v>
      </c>
      <c r="E17" s="4">
        <v>12</v>
      </c>
      <c r="F17" s="4">
        <v>6</v>
      </c>
      <c r="G17" s="4">
        <v>0</v>
      </c>
      <c r="H17" s="4">
        <v>0</v>
      </c>
      <c r="I17" s="4">
        <v>1</v>
      </c>
      <c r="J17" s="4">
        <v>0</v>
      </c>
      <c r="K17" s="4">
        <v>8</v>
      </c>
      <c r="L17" s="4">
        <v>10</v>
      </c>
      <c r="M17" s="4">
        <v>7</v>
      </c>
      <c r="N17" s="4">
        <v>8</v>
      </c>
      <c r="O17" s="4">
        <v>23</v>
      </c>
      <c r="P17" s="4">
        <v>1</v>
      </c>
      <c r="Q17" s="5">
        <v>5.25</v>
      </c>
      <c r="R17" s="4">
        <v>1.333</v>
      </c>
      <c r="S17" s="4">
        <v>1</v>
      </c>
      <c r="T17" s="4">
        <v>1</v>
      </c>
    </row>
    <row r="18" spans="1:20" x14ac:dyDescent="0.5">
      <c r="A18" s="13">
        <v>1</v>
      </c>
      <c r="B18" s="13" t="s">
        <v>253</v>
      </c>
      <c r="C18" s="13" t="s">
        <v>254</v>
      </c>
      <c r="D18" s="13" t="s">
        <v>279</v>
      </c>
      <c r="E18" s="13">
        <v>21.2</v>
      </c>
      <c r="F18" s="13">
        <v>8</v>
      </c>
      <c r="G18" s="13">
        <v>3</v>
      </c>
      <c r="H18" s="13">
        <v>3</v>
      </c>
      <c r="I18" s="13">
        <v>2</v>
      </c>
      <c r="J18" s="13">
        <v>0</v>
      </c>
      <c r="K18" s="13">
        <v>25</v>
      </c>
      <c r="L18" s="13">
        <v>13</v>
      </c>
      <c r="M18" s="13">
        <v>13</v>
      </c>
      <c r="N18" s="13">
        <v>11</v>
      </c>
      <c r="O18" s="13">
        <v>18</v>
      </c>
      <c r="P18" s="13">
        <v>1</v>
      </c>
      <c r="Q18" s="14">
        <f>(M18/E18)*9</f>
        <v>5.5188679245283012</v>
      </c>
      <c r="R18" s="14">
        <f>(N18+K18)/E18</f>
        <v>1.6981132075471699</v>
      </c>
      <c r="S18" s="13">
        <v>1</v>
      </c>
      <c r="T18" s="13">
        <v>1</v>
      </c>
    </row>
    <row r="19" spans="1:20" x14ac:dyDescent="0.5">
      <c r="A19" s="13">
        <v>42</v>
      </c>
      <c r="B19" s="13" t="s">
        <v>257</v>
      </c>
      <c r="C19" s="13" t="s">
        <v>258</v>
      </c>
      <c r="D19" s="13" t="s">
        <v>279</v>
      </c>
      <c r="E19" s="13">
        <v>12</v>
      </c>
      <c r="F19" s="13">
        <v>4</v>
      </c>
      <c r="G19" s="13">
        <v>2</v>
      </c>
      <c r="H19" s="13">
        <v>0</v>
      </c>
      <c r="I19" s="13">
        <v>1</v>
      </c>
      <c r="J19" s="13">
        <v>1</v>
      </c>
      <c r="K19" s="13">
        <v>13</v>
      </c>
      <c r="L19" s="13">
        <v>10</v>
      </c>
      <c r="M19" s="13">
        <v>9</v>
      </c>
      <c r="N19" s="13">
        <v>12</v>
      </c>
      <c r="O19" s="13">
        <v>11</v>
      </c>
      <c r="P19" s="13">
        <v>2</v>
      </c>
      <c r="Q19" s="14">
        <f>(M19/E19)*9</f>
        <v>6.75</v>
      </c>
      <c r="R19" s="14">
        <f>(N19+K19)/E19</f>
        <v>2.0833333333333335</v>
      </c>
      <c r="S19" s="13">
        <v>0</v>
      </c>
      <c r="T19" s="13">
        <v>0</v>
      </c>
    </row>
    <row r="20" spans="1:20" x14ac:dyDescent="0.5">
      <c r="A20" s="6">
        <v>32</v>
      </c>
      <c r="B20" s="6" t="s">
        <v>107</v>
      </c>
      <c r="C20" s="6" t="s">
        <v>108</v>
      </c>
      <c r="D20" s="6" t="s">
        <v>124</v>
      </c>
      <c r="E20" s="7">
        <v>14</v>
      </c>
      <c r="F20" s="6">
        <v>4</v>
      </c>
      <c r="G20" s="6">
        <v>1</v>
      </c>
      <c r="H20" s="6">
        <v>0</v>
      </c>
      <c r="I20" s="6">
        <v>2</v>
      </c>
      <c r="J20" s="6">
        <v>0</v>
      </c>
      <c r="K20" s="6">
        <v>21</v>
      </c>
      <c r="L20" s="6">
        <v>14</v>
      </c>
      <c r="M20" s="6">
        <v>13</v>
      </c>
      <c r="N20" s="6">
        <v>8</v>
      </c>
      <c r="O20" s="6">
        <v>10</v>
      </c>
      <c r="P20" s="6">
        <v>1</v>
      </c>
      <c r="Q20" s="8">
        <v>8.3569999999999993</v>
      </c>
      <c r="R20" s="8">
        <v>2.0710000000000002</v>
      </c>
      <c r="S20" s="6">
        <v>0</v>
      </c>
      <c r="T20" s="6">
        <v>5</v>
      </c>
    </row>
    <row r="21" spans="1:20" x14ac:dyDescent="0.5">
      <c r="A21" s="9">
        <v>41</v>
      </c>
      <c r="B21" s="9" t="s">
        <v>238</v>
      </c>
      <c r="C21" s="9" t="s">
        <v>239</v>
      </c>
      <c r="D21" s="9" t="s">
        <v>235</v>
      </c>
      <c r="E21" s="9">
        <v>17</v>
      </c>
      <c r="F21" s="9">
        <v>4</v>
      </c>
      <c r="G21" s="9">
        <v>4</v>
      </c>
      <c r="H21" s="9">
        <v>1</v>
      </c>
      <c r="I21" s="9">
        <v>1</v>
      </c>
      <c r="J21" s="9">
        <v>0</v>
      </c>
      <c r="K21" s="9">
        <v>31</v>
      </c>
      <c r="L21" s="9">
        <v>19</v>
      </c>
      <c r="M21" s="9">
        <v>16</v>
      </c>
      <c r="N21" s="9">
        <v>6</v>
      </c>
      <c r="O21" s="9">
        <v>16</v>
      </c>
      <c r="P21" s="9">
        <v>3</v>
      </c>
      <c r="Q21" s="10">
        <f>(M21/E21)*9</f>
        <v>8.4705882352941178</v>
      </c>
      <c r="R21" s="10">
        <f>(N21+K21)/E21</f>
        <v>2.1764705882352939</v>
      </c>
      <c r="S21" s="9">
        <v>0</v>
      </c>
      <c r="T21" s="9">
        <v>4</v>
      </c>
    </row>
    <row r="22" spans="1:20" x14ac:dyDescent="0.5">
      <c r="A22" s="4">
        <v>23</v>
      </c>
      <c r="B22" s="4" t="s">
        <v>49</v>
      </c>
      <c r="C22" s="4" t="s">
        <v>50</v>
      </c>
      <c r="D22" s="4" t="s">
        <v>72</v>
      </c>
      <c r="E22" s="4">
        <v>13</v>
      </c>
      <c r="F22" s="4">
        <v>3</v>
      </c>
      <c r="G22" s="4">
        <v>3</v>
      </c>
      <c r="H22" s="4">
        <v>0</v>
      </c>
      <c r="I22" s="4">
        <v>1</v>
      </c>
      <c r="J22" s="4">
        <v>0</v>
      </c>
      <c r="K22" s="4">
        <v>26</v>
      </c>
      <c r="L22" s="4">
        <v>17</v>
      </c>
      <c r="M22" s="4">
        <v>17</v>
      </c>
      <c r="N22" s="4">
        <v>3</v>
      </c>
      <c r="O22" s="4">
        <v>9</v>
      </c>
      <c r="P22" s="4">
        <v>1</v>
      </c>
      <c r="Q22" s="5">
        <v>11.769</v>
      </c>
      <c r="R22" s="4">
        <v>2.2309999999999999</v>
      </c>
      <c r="S22" s="4">
        <v>0</v>
      </c>
      <c r="T22" s="4">
        <v>2</v>
      </c>
    </row>
  </sheetData>
  <autoFilter ref="A1:T1" xr:uid="{7B89B116-FF94-412F-8568-63B4ED786FC9}">
    <sortState xmlns:xlrd2="http://schemas.microsoft.com/office/spreadsheetml/2017/richdata2" ref="A2:T22">
      <sortCondition ref="Q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3CB4-3DCE-4490-8265-5D125FAA1A84}">
  <dimension ref="A1:X118"/>
  <sheetViews>
    <sheetView workbookViewId="0">
      <selection activeCell="Q5" sqref="Q5"/>
    </sheetView>
  </sheetViews>
  <sheetFormatPr defaultRowHeight="14.35" x14ac:dyDescent="0.5"/>
  <cols>
    <col min="2" max="2" width="14.703125" bestFit="1" customWidth="1"/>
    <col min="4" max="4" width="10.5859375" bestFit="1" customWidth="1"/>
  </cols>
  <sheetData>
    <row r="1" spans="1:24" x14ac:dyDescent="0.5">
      <c r="A1" s="1" t="s">
        <v>0</v>
      </c>
      <c r="B1" s="1" t="s">
        <v>1</v>
      </c>
      <c r="C1" s="1" t="s">
        <v>2</v>
      </c>
      <c r="D1" s="1" t="s">
        <v>71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 t="s">
        <v>57</v>
      </c>
      <c r="L1" s="1" t="s">
        <v>58</v>
      </c>
      <c r="M1" s="1" t="s">
        <v>59</v>
      </c>
      <c r="N1" s="1" t="s">
        <v>60</v>
      </c>
      <c r="O1" s="1" t="s">
        <v>61</v>
      </c>
      <c r="P1" s="1" t="s">
        <v>62</v>
      </c>
      <c r="Q1" s="1" t="s">
        <v>63</v>
      </c>
      <c r="R1" s="1" t="s">
        <v>64</v>
      </c>
      <c r="S1" s="1" t="s">
        <v>65</v>
      </c>
      <c r="T1" s="1" t="s">
        <v>66</v>
      </c>
      <c r="U1" s="1" t="s">
        <v>67</v>
      </c>
      <c r="V1" s="1" t="s">
        <v>68</v>
      </c>
      <c r="W1" s="1" t="s">
        <v>69</v>
      </c>
      <c r="X1" s="1" t="s">
        <v>70</v>
      </c>
    </row>
    <row r="2" spans="1:24" x14ac:dyDescent="0.5">
      <c r="A2" s="3">
        <v>15</v>
      </c>
      <c r="B2" s="3" t="s">
        <v>206</v>
      </c>
      <c r="C2" s="3" t="s">
        <v>207</v>
      </c>
      <c r="D2" s="3" t="s">
        <v>235</v>
      </c>
      <c r="E2" s="3">
        <v>16</v>
      </c>
      <c r="F2" s="3">
        <v>75</v>
      </c>
      <c r="G2" s="3">
        <v>60</v>
      </c>
      <c r="H2" s="3">
        <v>23</v>
      </c>
      <c r="I2" s="3">
        <v>17</v>
      </c>
      <c r="J2" s="3">
        <v>2</v>
      </c>
      <c r="K2" s="3">
        <v>3</v>
      </c>
      <c r="L2" s="3">
        <v>1</v>
      </c>
      <c r="M2" s="3">
        <v>10</v>
      </c>
      <c r="N2" s="3">
        <v>19</v>
      </c>
      <c r="O2" s="3">
        <v>8</v>
      </c>
      <c r="P2" s="3">
        <v>9</v>
      </c>
      <c r="Q2" s="22">
        <f>H2/G2</f>
        <v>0.38333333333333336</v>
      </c>
      <c r="R2" s="22">
        <f>(G2+O2+N2)/(F2+O2+N2+W2+X2)</f>
        <v>0.83653846153846156</v>
      </c>
      <c r="S2" s="22">
        <v>0.622</v>
      </c>
      <c r="T2" s="22">
        <v>1.1220000000000001</v>
      </c>
      <c r="U2" s="3">
        <v>6</v>
      </c>
      <c r="V2" s="3">
        <v>2</v>
      </c>
      <c r="W2" s="3">
        <v>2</v>
      </c>
      <c r="X2" s="3">
        <v>0</v>
      </c>
    </row>
    <row r="3" spans="1:24" x14ac:dyDescent="0.5">
      <c r="A3" s="3">
        <v>31</v>
      </c>
      <c r="B3" s="3" t="s">
        <v>208</v>
      </c>
      <c r="C3" s="3" t="s">
        <v>209</v>
      </c>
      <c r="D3" s="3" t="s">
        <v>235</v>
      </c>
      <c r="E3" s="3">
        <v>16</v>
      </c>
      <c r="F3" s="3">
        <v>75</v>
      </c>
      <c r="G3" s="3">
        <v>60</v>
      </c>
      <c r="H3" s="3">
        <v>21</v>
      </c>
      <c r="I3" s="3">
        <v>9</v>
      </c>
      <c r="J3" s="3">
        <v>11</v>
      </c>
      <c r="K3" s="3">
        <v>0</v>
      </c>
      <c r="L3" s="3">
        <v>1</v>
      </c>
      <c r="M3" s="3">
        <v>19</v>
      </c>
      <c r="N3" s="3">
        <v>14</v>
      </c>
      <c r="O3" s="3">
        <v>10</v>
      </c>
      <c r="P3" s="3">
        <v>9</v>
      </c>
      <c r="Q3" s="22">
        <f t="shared" ref="Q3:Q66" si="0">H3/G3</f>
        <v>0.35</v>
      </c>
      <c r="R3" s="22">
        <f>(G3+O3+N3)/(F3+O3+N3+W3+X3)</f>
        <v>0.82352941176470584</v>
      </c>
      <c r="S3" s="22">
        <v>0.60499999999999998</v>
      </c>
      <c r="T3" s="22">
        <v>1.0409999999999999</v>
      </c>
      <c r="U3" s="3">
        <v>3</v>
      </c>
      <c r="V3" s="3">
        <v>0</v>
      </c>
      <c r="W3" s="3">
        <v>0</v>
      </c>
      <c r="X3" s="3">
        <v>3</v>
      </c>
    </row>
    <row r="4" spans="1:24" x14ac:dyDescent="0.5">
      <c r="A4" s="3">
        <v>43</v>
      </c>
      <c r="B4" s="3" t="s">
        <v>125</v>
      </c>
      <c r="C4" s="3" t="s">
        <v>126</v>
      </c>
      <c r="D4" s="3" t="s">
        <v>124</v>
      </c>
      <c r="E4" s="3">
        <v>15</v>
      </c>
      <c r="F4" s="3">
        <v>69</v>
      </c>
      <c r="G4" s="3">
        <v>56</v>
      </c>
      <c r="H4" s="3">
        <v>17</v>
      </c>
      <c r="I4" s="3">
        <v>8</v>
      </c>
      <c r="J4" s="3">
        <v>4</v>
      </c>
      <c r="K4" s="3">
        <v>2</v>
      </c>
      <c r="L4" s="3">
        <v>3</v>
      </c>
      <c r="M4" s="3">
        <v>14</v>
      </c>
      <c r="N4" s="3">
        <v>9</v>
      </c>
      <c r="O4" s="3">
        <v>9</v>
      </c>
      <c r="P4" s="3">
        <v>12</v>
      </c>
      <c r="Q4" s="22">
        <f t="shared" si="0"/>
        <v>0.30357142857142855</v>
      </c>
      <c r="R4" s="22">
        <v>0.39100000000000001</v>
      </c>
      <c r="S4" s="22">
        <v>0.60699999999999998</v>
      </c>
      <c r="T4" s="22">
        <v>0.998</v>
      </c>
      <c r="U4" s="3">
        <v>11</v>
      </c>
      <c r="V4" s="3">
        <v>1</v>
      </c>
      <c r="W4" s="3">
        <v>0</v>
      </c>
      <c r="X4" s="3">
        <v>3</v>
      </c>
    </row>
    <row r="5" spans="1:24" x14ac:dyDescent="0.5">
      <c r="A5" s="3">
        <v>1</v>
      </c>
      <c r="B5" s="3" t="s">
        <v>3</v>
      </c>
      <c r="C5" s="3" t="s">
        <v>4</v>
      </c>
      <c r="D5" s="3" t="s">
        <v>72</v>
      </c>
      <c r="E5" s="3">
        <v>14</v>
      </c>
      <c r="F5" s="3">
        <v>66</v>
      </c>
      <c r="G5" s="3">
        <v>56</v>
      </c>
      <c r="H5" s="3">
        <v>17</v>
      </c>
      <c r="I5" s="3">
        <v>14</v>
      </c>
      <c r="J5" s="3">
        <v>3</v>
      </c>
      <c r="K5" s="3">
        <v>0</v>
      </c>
      <c r="L5" s="3">
        <v>0</v>
      </c>
      <c r="M5" s="3">
        <v>5</v>
      </c>
      <c r="N5" s="3">
        <v>11</v>
      </c>
      <c r="O5" s="3">
        <v>8</v>
      </c>
      <c r="P5" s="3">
        <v>10</v>
      </c>
      <c r="Q5" s="22">
        <f t="shared" si="0"/>
        <v>0.30357142857142855</v>
      </c>
      <c r="R5" s="22">
        <v>0.39400000000000002</v>
      </c>
      <c r="S5" s="22">
        <v>0.35699999999999998</v>
      </c>
      <c r="T5" s="22">
        <v>0.751</v>
      </c>
      <c r="U5" s="3">
        <v>4</v>
      </c>
      <c r="V5" s="3">
        <v>1</v>
      </c>
      <c r="W5" s="3">
        <v>0</v>
      </c>
      <c r="X5" s="3">
        <v>1</v>
      </c>
    </row>
    <row r="6" spans="1:24" x14ac:dyDescent="0.5">
      <c r="A6" s="3">
        <v>9</v>
      </c>
      <c r="B6" s="3" t="s">
        <v>153</v>
      </c>
      <c r="C6" s="3" t="s">
        <v>34</v>
      </c>
      <c r="D6" s="3" t="s">
        <v>199</v>
      </c>
      <c r="E6" s="3">
        <v>16</v>
      </c>
      <c r="F6" s="3">
        <v>64</v>
      </c>
      <c r="G6" s="3">
        <v>56</v>
      </c>
      <c r="H6" s="3">
        <v>17</v>
      </c>
      <c r="I6" s="3">
        <v>12</v>
      </c>
      <c r="J6" s="3">
        <v>5</v>
      </c>
      <c r="K6" s="3">
        <v>0</v>
      </c>
      <c r="L6" s="3">
        <v>0</v>
      </c>
      <c r="M6" s="3">
        <v>10</v>
      </c>
      <c r="N6" s="3">
        <v>13</v>
      </c>
      <c r="O6" s="3">
        <v>4</v>
      </c>
      <c r="P6" s="3">
        <v>9</v>
      </c>
      <c r="Q6" s="22">
        <f t="shared" si="0"/>
        <v>0.30357142857142855</v>
      </c>
      <c r="R6" s="22">
        <v>0.375</v>
      </c>
      <c r="S6" s="22">
        <v>0.39300000000000002</v>
      </c>
      <c r="T6" s="22">
        <v>0.76800000000000002</v>
      </c>
      <c r="U6" s="3">
        <v>0</v>
      </c>
      <c r="V6" s="3">
        <v>0</v>
      </c>
      <c r="W6" s="3">
        <v>0</v>
      </c>
      <c r="X6" s="3">
        <v>1</v>
      </c>
    </row>
    <row r="7" spans="1:24" x14ac:dyDescent="0.5">
      <c r="A7" s="3">
        <v>26</v>
      </c>
      <c r="B7" s="3" t="s">
        <v>154</v>
      </c>
      <c r="C7" s="3" t="s">
        <v>155</v>
      </c>
      <c r="D7" s="3" t="s">
        <v>199</v>
      </c>
      <c r="E7" s="3">
        <v>16</v>
      </c>
      <c r="F7" s="3">
        <v>64</v>
      </c>
      <c r="G7" s="3">
        <v>52</v>
      </c>
      <c r="H7" s="3">
        <v>14</v>
      </c>
      <c r="I7" s="3">
        <v>9</v>
      </c>
      <c r="J7" s="3">
        <v>5</v>
      </c>
      <c r="K7" s="3">
        <v>0</v>
      </c>
      <c r="L7" s="3">
        <v>0</v>
      </c>
      <c r="M7" s="3">
        <v>2</v>
      </c>
      <c r="N7" s="3">
        <v>10</v>
      </c>
      <c r="O7" s="3">
        <v>9</v>
      </c>
      <c r="P7" s="3">
        <v>13</v>
      </c>
      <c r="Q7" s="22">
        <f t="shared" si="0"/>
        <v>0.26923076923076922</v>
      </c>
      <c r="R7" s="22">
        <v>0.375</v>
      </c>
      <c r="S7" s="22">
        <v>0.36499999999999999</v>
      </c>
      <c r="T7" s="22">
        <v>0.74</v>
      </c>
      <c r="U7" s="3">
        <v>5</v>
      </c>
      <c r="V7" s="3">
        <v>1</v>
      </c>
      <c r="W7" s="3">
        <v>0</v>
      </c>
      <c r="X7" s="3">
        <v>2</v>
      </c>
    </row>
    <row r="8" spans="1:24" x14ac:dyDescent="0.5">
      <c r="A8" s="3">
        <v>19</v>
      </c>
      <c r="B8" s="3" t="s">
        <v>210</v>
      </c>
      <c r="C8" s="3" t="s">
        <v>211</v>
      </c>
      <c r="D8" s="3" t="s">
        <v>235</v>
      </c>
      <c r="E8" s="3">
        <v>14</v>
      </c>
      <c r="F8" s="3">
        <v>64</v>
      </c>
      <c r="G8" s="3">
        <v>45</v>
      </c>
      <c r="H8" s="3">
        <v>15</v>
      </c>
      <c r="I8" s="3">
        <v>11</v>
      </c>
      <c r="J8" s="3">
        <v>3</v>
      </c>
      <c r="K8" s="3">
        <v>0</v>
      </c>
      <c r="L8" s="3">
        <v>1</v>
      </c>
      <c r="M8" s="3">
        <v>10</v>
      </c>
      <c r="N8" s="3">
        <v>12</v>
      </c>
      <c r="O8" s="3">
        <v>15</v>
      </c>
      <c r="P8" s="3">
        <v>9</v>
      </c>
      <c r="Q8" s="22">
        <f t="shared" si="0"/>
        <v>0.33333333333333331</v>
      </c>
      <c r="R8" s="22">
        <f>(G8+O8+N8)/(F8+O8+N8+W8+X8)</f>
        <v>0.79120879120879117</v>
      </c>
      <c r="S8" s="22">
        <v>0.41699999999999998</v>
      </c>
      <c r="T8" s="22">
        <v>0.92700000000000005</v>
      </c>
      <c r="U8" s="3">
        <v>0</v>
      </c>
      <c r="V8" s="3">
        <v>0</v>
      </c>
      <c r="W8" s="3">
        <v>0</v>
      </c>
      <c r="X8" s="3">
        <v>0</v>
      </c>
    </row>
    <row r="9" spans="1:24" x14ac:dyDescent="0.5">
      <c r="A9" s="3">
        <v>20</v>
      </c>
      <c r="B9" s="3" t="s">
        <v>5</v>
      </c>
      <c r="C9" s="3" t="s">
        <v>6</v>
      </c>
      <c r="D9" s="3" t="s">
        <v>72</v>
      </c>
      <c r="E9" s="3">
        <v>14</v>
      </c>
      <c r="F9" s="3">
        <v>61</v>
      </c>
      <c r="G9" s="3">
        <v>46</v>
      </c>
      <c r="H9" s="3">
        <v>11</v>
      </c>
      <c r="I9" s="3">
        <v>10</v>
      </c>
      <c r="J9" s="3">
        <v>1</v>
      </c>
      <c r="K9" s="3">
        <v>0</v>
      </c>
      <c r="L9" s="3">
        <v>0</v>
      </c>
      <c r="M9" s="3">
        <v>2</v>
      </c>
      <c r="N9" s="3">
        <v>10</v>
      </c>
      <c r="O9" s="3">
        <v>14</v>
      </c>
      <c r="P9" s="3">
        <v>7</v>
      </c>
      <c r="Q9" s="22">
        <f t="shared" si="0"/>
        <v>0.2391304347826087</v>
      </c>
      <c r="R9" s="22">
        <v>0.41699999999999998</v>
      </c>
      <c r="S9" s="22">
        <v>0.26100000000000001</v>
      </c>
      <c r="T9" s="22">
        <v>0.67800000000000005</v>
      </c>
      <c r="U9" s="3">
        <v>2</v>
      </c>
      <c r="V9" s="3">
        <v>0</v>
      </c>
      <c r="W9" s="3">
        <v>1</v>
      </c>
      <c r="X9" s="3">
        <v>0</v>
      </c>
    </row>
    <row r="10" spans="1:24" x14ac:dyDescent="0.5">
      <c r="A10" s="3">
        <v>9</v>
      </c>
      <c r="B10" s="3" t="s">
        <v>127</v>
      </c>
      <c r="C10" s="3" t="s">
        <v>80</v>
      </c>
      <c r="D10" s="3" t="s">
        <v>124</v>
      </c>
      <c r="E10" s="3">
        <v>14</v>
      </c>
      <c r="F10" s="3">
        <v>61</v>
      </c>
      <c r="G10" s="3">
        <v>53</v>
      </c>
      <c r="H10" s="3">
        <v>18</v>
      </c>
      <c r="I10" s="3">
        <v>13</v>
      </c>
      <c r="J10" s="3">
        <v>3</v>
      </c>
      <c r="K10" s="3">
        <v>0</v>
      </c>
      <c r="L10" s="3">
        <v>2</v>
      </c>
      <c r="M10" s="3">
        <v>8</v>
      </c>
      <c r="N10" s="3">
        <v>10</v>
      </c>
      <c r="O10" s="3">
        <v>6</v>
      </c>
      <c r="P10" s="3">
        <v>24</v>
      </c>
      <c r="Q10" s="22">
        <f t="shared" si="0"/>
        <v>0.33962264150943394</v>
      </c>
      <c r="R10" s="22">
        <v>0.42599999999999999</v>
      </c>
      <c r="S10" s="22">
        <v>0.50900000000000001</v>
      </c>
      <c r="T10" s="22">
        <v>0.93600000000000005</v>
      </c>
      <c r="U10" s="3">
        <v>5</v>
      </c>
      <c r="V10" s="3">
        <v>0</v>
      </c>
      <c r="W10" s="3">
        <v>0</v>
      </c>
      <c r="X10" s="3">
        <v>0</v>
      </c>
    </row>
    <row r="11" spans="1:24" x14ac:dyDescent="0.5">
      <c r="A11" s="3">
        <v>4</v>
      </c>
      <c r="B11" s="3" t="s">
        <v>156</v>
      </c>
      <c r="C11" s="3" t="s">
        <v>157</v>
      </c>
      <c r="D11" s="3" t="s">
        <v>199</v>
      </c>
      <c r="E11" s="3">
        <v>16</v>
      </c>
      <c r="F11" s="3">
        <v>61</v>
      </c>
      <c r="G11" s="3">
        <v>58</v>
      </c>
      <c r="H11" s="3">
        <v>14</v>
      </c>
      <c r="I11" s="3">
        <v>12</v>
      </c>
      <c r="J11" s="3">
        <v>2</v>
      </c>
      <c r="K11" s="3">
        <v>0</v>
      </c>
      <c r="L11" s="3">
        <v>0</v>
      </c>
      <c r="M11" s="3">
        <v>8</v>
      </c>
      <c r="N11" s="3">
        <v>10</v>
      </c>
      <c r="O11" s="3">
        <v>3</v>
      </c>
      <c r="P11" s="3">
        <v>11</v>
      </c>
      <c r="Q11" s="22">
        <f t="shared" si="0"/>
        <v>0.2413793103448276</v>
      </c>
      <c r="R11" s="22">
        <v>0.27900000000000003</v>
      </c>
      <c r="S11" s="22">
        <v>0.27600000000000002</v>
      </c>
      <c r="T11" s="22">
        <v>0.55500000000000005</v>
      </c>
      <c r="U11" s="3">
        <v>1</v>
      </c>
      <c r="V11" s="3">
        <v>0</v>
      </c>
      <c r="W11" s="3">
        <v>0</v>
      </c>
      <c r="X11" s="3">
        <v>0</v>
      </c>
    </row>
    <row r="12" spans="1:24" x14ac:dyDescent="0.5">
      <c r="A12" s="3">
        <v>31</v>
      </c>
      <c r="B12" s="3" t="s">
        <v>128</v>
      </c>
      <c r="C12" s="3" t="s">
        <v>129</v>
      </c>
      <c r="D12" s="3" t="s">
        <v>124</v>
      </c>
      <c r="E12" s="3">
        <v>14</v>
      </c>
      <c r="F12" s="3">
        <v>60</v>
      </c>
      <c r="G12" s="3">
        <v>53</v>
      </c>
      <c r="H12" s="3">
        <v>14</v>
      </c>
      <c r="I12" s="3">
        <v>10</v>
      </c>
      <c r="J12" s="3">
        <v>4</v>
      </c>
      <c r="K12" s="3">
        <v>0</v>
      </c>
      <c r="L12" s="3">
        <v>0</v>
      </c>
      <c r="M12" s="3">
        <v>7</v>
      </c>
      <c r="N12" s="3">
        <v>5</v>
      </c>
      <c r="O12" s="3">
        <v>6</v>
      </c>
      <c r="P12" s="3">
        <v>13</v>
      </c>
      <c r="Q12" s="22">
        <f t="shared" si="0"/>
        <v>0.26415094339622641</v>
      </c>
      <c r="R12" s="22">
        <v>0.33300000000000002</v>
      </c>
      <c r="S12" s="22">
        <v>0.34</v>
      </c>
      <c r="T12" s="22">
        <v>0.67300000000000004</v>
      </c>
      <c r="U12" s="3">
        <v>6</v>
      </c>
      <c r="V12" s="3">
        <v>2</v>
      </c>
      <c r="W12" s="3">
        <v>0</v>
      </c>
      <c r="X12" s="3">
        <v>1</v>
      </c>
    </row>
    <row r="13" spans="1:24" x14ac:dyDescent="0.5">
      <c r="A13" s="3">
        <v>32</v>
      </c>
      <c r="B13" s="3" t="s">
        <v>212</v>
      </c>
      <c r="C13" s="3" t="s">
        <v>213</v>
      </c>
      <c r="D13" s="3" t="s">
        <v>235</v>
      </c>
      <c r="E13" s="3">
        <v>15</v>
      </c>
      <c r="F13" s="3">
        <v>56</v>
      </c>
      <c r="G13" s="3">
        <v>49</v>
      </c>
      <c r="H13" s="3">
        <v>12</v>
      </c>
      <c r="I13" s="3">
        <v>9</v>
      </c>
      <c r="J13" s="3">
        <v>2</v>
      </c>
      <c r="K13" s="3">
        <v>0</v>
      </c>
      <c r="L13" s="3">
        <v>1</v>
      </c>
      <c r="M13" s="3">
        <v>8</v>
      </c>
      <c r="N13" s="3">
        <v>4</v>
      </c>
      <c r="O13" s="3">
        <v>5</v>
      </c>
      <c r="P13" s="3">
        <v>12</v>
      </c>
      <c r="Q13" s="22">
        <f t="shared" si="0"/>
        <v>0.24489795918367346</v>
      </c>
      <c r="R13" s="22">
        <f>(G13+O13+N13)/(F13+O13+N13+W13+X13)</f>
        <v>0.86567164179104472</v>
      </c>
      <c r="S13" s="22">
        <v>0.371</v>
      </c>
      <c r="T13" s="22">
        <v>0.64600000000000002</v>
      </c>
      <c r="U13" s="3">
        <v>0</v>
      </c>
      <c r="V13" s="3">
        <v>0</v>
      </c>
      <c r="W13" s="3">
        <v>0</v>
      </c>
      <c r="X13" s="3">
        <v>2</v>
      </c>
    </row>
    <row r="14" spans="1:24" x14ac:dyDescent="0.5">
      <c r="A14" s="3">
        <v>2</v>
      </c>
      <c r="B14" s="3" t="s">
        <v>158</v>
      </c>
      <c r="C14" s="3" t="s">
        <v>152</v>
      </c>
      <c r="D14" s="3" t="s">
        <v>199</v>
      </c>
      <c r="E14" s="3">
        <v>11</v>
      </c>
      <c r="F14" s="3">
        <v>55</v>
      </c>
      <c r="G14" s="3">
        <v>50</v>
      </c>
      <c r="H14" s="3">
        <v>22</v>
      </c>
      <c r="I14" s="3">
        <v>15</v>
      </c>
      <c r="J14" s="3">
        <v>5</v>
      </c>
      <c r="K14" s="3">
        <v>0</v>
      </c>
      <c r="L14" s="3">
        <v>2</v>
      </c>
      <c r="M14" s="3">
        <v>7</v>
      </c>
      <c r="N14" s="3">
        <v>12</v>
      </c>
      <c r="O14" s="3">
        <v>5</v>
      </c>
      <c r="P14" s="3">
        <v>0</v>
      </c>
      <c r="Q14" s="22">
        <f t="shared" si="0"/>
        <v>0.44</v>
      </c>
      <c r="R14" s="22">
        <v>0.49099999999999999</v>
      </c>
      <c r="S14" s="22">
        <v>0.66</v>
      </c>
      <c r="T14" s="22">
        <v>1.151</v>
      </c>
      <c r="U14" s="3">
        <v>3</v>
      </c>
      <c r="V14" s="3">
        <v>0</v>
      </c>
      <c r="W14" s="3">
        <v>0</v>
      </c>
      <c r="X14" s="3">
        <v>0</v>
      </c>
    </row>
    <row r="15" spans="1:24" x14ac:dyDescent="0.5">
      <c r="A15" s="3">
        <v>19</v>
      </c>
      <c r="B15" s="3" t="s">
        <v>280</v>
      </c>
      <c r="C15" s="3" t="s">
        <v>281</v>
      </c>
      <c r="D15" s="3" t="s">
        <v>279</v>
      </c>
      <c r="E15" s="3">
        <v>13</v>
      </c>
      <c r="F15" s="3">
        <v>54</v>
      </c>
      <c r="G15" s="3">
        <v>50</v>
      </c>
      <c r="H15" s="3">
        <v>15</v>
      </c>
      <c r="I15" s="3">
        <v>10</v>
      </c>
      <c r="J15" s="3">
        <v>3</v>
      </c>
      <c r="K15" s="3">
        <v>1</v>
      </c>
      <c r="L15" s="3">
        <v>1</v>
      </c>
      <c r="M15" s="3">
        <v>7</v>
      </c>
      <c r="N15" s="3">
        <v>6</v>
      </c>
      <c r="O15" s="3">
        <v>4</v>
      </c>
      <c r="P15" s="3">
        <v>15</v>
      </c>
      <c r="Q15" s="22">
        <f t="shared" si="0"/>
        <v>0.3</v>
      </c>
      <c r="R15" s="22">
        <f>(G15+O15+N15)/(F15+O15+N15+W15+X15)</f>
        <v>0.9375</v>
      </c>
      <c r="S15" s="22">
        <v>0.48499999999999999</v>
      </c>
      <c r="T15" s="22">
        <v>0.82799999999999996</v>
      </c>
      <c r="U15" s="3">
        <v>4</v>
      </c>
      <c r="V15" s="3">
        <v>0</v>
      </c>
      <c r="W15" s="3">
        <v>0</v>
      </c>
      <c r="X15" s="3">
        <v>0</v>
      </c>
    </row>
    <row r="16" spans="1:24" x14ac:dyDescent="0.5">
      <c r="A16" s="3">
        <v>12</v>
      </c>
      <c r="B16" s="3" t="s">
        <v>9</v>
      </c>
      <c r="C16" s="3" t="s">
        <v>10</v>
      </c>
      <c r="D16" s="3" t="s">
        <v>72</v>
      </c>
      <c r="E16" s="3">
        <v>12</v>
      </c>
      <c r="F16" s="3">
        <v>53</v>
      </c>
      <c r="G16" s="3">
        <v>47</v>
      </c>
      <c r="H16" s="3">
        <v>11</v>
      </c>
      <c r="I16" s="3">
        <v>4</v>
      </c>
      <c r="J16" s="3">
        <v>4</v>
      </c>
      <c r="K16" s="3">
        <v>3</v>
      </c>
      <c r="L16" s="3">
        <v>0</v>
      </c>
      <c r="M16" s="3">
        <v>11</v>
      </c>
      <c r="N16" s="3">
        <v>8</v>
      </c>
      <c r="O16" s="3">
        <v>3</v>
      </c>
      <c r="P16" s="3">
        <v>17</v>
      </c>
      <c r="Q16" s="22">
        <f t="shared" si="0"/>
        <v>0.23404255319148937</v>
      </c>
      <c r="R16" s="22">
        <v>0.32100000000000001</v>
      </c>
      <c r="S16" s="22">
        <v>0.44700000000000001</v>
      </c>
      <c r="T16" s="22">
        <v>0.76800000000000002</v>
      </c>
      <c r="U16" s="3">
        <v>1</v>
      </c>
      <c r="V16" s="3">
        <v>0</v>
      </c>
      <c r="W16" s="3">
        <v>0</v>
      </c>
      <c r="X16" s="3">
        <v>0</v>
      </c>
    </row>
    <row r="17" spans="1:24" x14ac:dyDescent="0.5">
      <c r="A17" s="3">
        <v>49</v>
      </c>
      <c r="B17" s="3" t="s">
        <v>130</v>
      </c>
      <c r="C17" s="3" t="s">
        <v>131</v>
      </c>
      <c r="D17" s="3" t="s">
        <v>124</v>
      </c>
      <c r="E17" s="3">
        <v>14</v>
      </c>
      <c r="F17" s="3">
        <v>53</v>
      </c>
      <c r="G17" s="3">
        <v>38</v>
      </c>
      <c r="H17" s="3">
        <v>9</v>
      </c>
      <c r="I17" s="3">
        <v>8</v>
      </c>
      <c r="J17" s="3">
        <v>1</v>
      </c>
      <c r="K17" s="3">
        <v>0</v>
      </c>
      <c r="L17" s="3">
        <v>0</v>
      </c>
      <c r="M17" s="3">
        <v>2</v>
      </c>
      <c r="N17" s="3">
        <v>4</v>
      </c>
      <c r="O17" s="3">
        <v>13</v>
      </c>
      <c r="P17" s="3">
        <v>5</v>
      </c>
      <c r="Q17" s="22">
        <f t="shared" si="0"/>
        <v>0.23684210526315788</v>
      </c>
      <c r="R17" s="22">
        <v>0.434</v>
      </c>
      <c r="S17" s="22">
        <v>0.26300000000000001</v>
      </c>
      <c r="T17" s="22">
        <v>0.69699999999999995</v>
      </c>
      <c r="U17" s="3">
        <v>1</v>
      </c>
      <c r="V17" s="3">
        <v>1</v>
      </c>
      <c r="W17" s="3">
        <v>0</v>
      </c>
      <c r="X17" s="3">
        <v>1</v>
      </c>
    </row>
    <row r="18" spans="1:24" x14ac:dyDescent="0.5">
      <c r="A18" s="3">
        <v>17</v>
      </c>
      <c r="B18" s="3" t="s">
        <v>214</v>
      </c>
      <c r="C18" s="3" t="s">
        <v>215</v>
      </c>
      <c r="D18" s="3" t="s">
        <v>235</v>
      </c>
      <c r="E18" s="3">
        <v>12</v>
      </c>
      <c r="F18" s="3">
        <v>53</v>
      </c>
      <c r="G18" s="3">
        <v>49</v>
      </c>
      <c r="H18" s="3">
        <v>13</v>
      </c>
      <c r="I18" s="3">
        <v>6</v>
      </c>
      <c r="J18" s="3">
        <v>5</v>
      </c>
      <c r="K18" s="3">
        <v>0</v>
      </c>
      <c r="L18" s="3">
        <v>2</v>
      </c>
      <c r="M18" s="3">
        <v>9</v>
      </c>
      <c r="N18" s="3">
        <v>8</v>
      </c>
      <c r="O18" s="3">
        <v>2</v>
      </c>
      <c r="P18" s="3">
        <v>12</v>
      </c>
      <c r="Q18" s="22">
        <f t="shared" si="0"/>
        <v>0.26530612244897961</v>
      </c>
      <c r="R18" s="22">
        <f>(G18+O18+N18)/(F18+O18+N18+W18+X18)</f>
        <v>0.921875</v>
      </c>
      <c r="S18" s="22">
        <v>0.45200000000000001</v>
      </c>
      <c r="T18" s="22">
        <v>0.72399999999999998</v>
      </c>
      <c r="U18" s="3">
        <v>2</v>
      </c>
      <c r="V18" s="3">
        <v>0</v>
      </c>
      <c r="W18" s="3">
        <v>0</v>
      </c>
      <c r="X18" s="3">
        <v>1</v>
      </c>
    </row>
    <row r="19" spans="1:24" x14ac:dyDescent="0.5">
      <c r="A19" s="3">
        <v>39</v>
      </c>
      <c r="B19" s="3" t="s">
        <v>216</v>
      </c>
      <c r="C19" s="3" t="s">
        <v>217</v>
      </c>
      <c r="D19" s="3" t="s">
        <v>235</v>
      </c>
      <c r="E19" s="3">
        <v>14</v>
      </c>
      <c r="F19" s="3">
        <v>52</v>
      </c>
      <c r="G19" s="3">
        <v>42</v>
      </c>
      <c r="H19" s="3">
        <v>17</v>
      </c>
      <c r="I19" s="3">
        <v>13</v>
      </c>
      <c r="J19" s="3">
        <v>3</v>
      </c>
      <c r="K19" s="3">
        <v>0</v>
      </c>
      <c r="L19" s="3">
        <v>1</v>
      </c>
      <c r="M19" s="3">
        <v>13</v>
      </c>
      <c r="N19" s="3">
        <v>5</v>
      </c>
      <c r="O19" s="3">
        <v>5</v>
      </c>
      <c r="P19" s="3">
        <v>13</v>
      </c>
      <c r="Q19" s="22">
        <f t="shared" si="0"/>
        <v>0.40476190476190477</v>
      </c>
      <c r="R19" s="22">
        <f>(G19+O19+N19)/(F19+O19+N19+W19+X19)</f>
        <v>0.83870967741935487</v>
      </c>
      <c r="S19" s="22">
        <v>0.67700000000000005</v>
      </c>
      <c r="T19" s="22">
        <v>1.256</v>
      </c>
      <c r="U19" s="3">
        <v>0</v>
      </c>
      <c r="V19" s="3">
        <v>0</v>
      </c>
      <c r="W19" s="3">
        <v>0</v>
      </c>
      <c r="X19" s="3">
        <v>0</v>
      </c>
    </row>
    <row r="20" spans="1:24" x14ac:dyDescent="0.5">
      <c r="A20" s="3">
        <v>14</v>
      </c>
      <c r="B20" s="3" t="s">
        <v>218</v>
      </c>
      <c r="C20" s="3" t="s">
        <v>219</v>
      </c>
      <c r="D20" s="3" t="s">
        <v>235</v>
      </c>
      <c r="E20" s="3">
        <v>12</v>
      </c>
      <c r="F20" s="3">
        <v>51</v>
      </c>
      <c r="G20" s="3">
        <v>46</v>
      </c>
      <c r="H20" s="3">
        <v>17</v>
      </c>
      <c r="I20" s="3">
        <v>11</v>
      </c>
      <c r="J20" s="3">
        <v>4</v>
      </c>
      <c r="K20" s="3">
        <v>2</v>
      </c>
      <c r="L20" s="3">
        <v>0</v>
      </c>
      <c r="M20" s="3">
        <v>6</v>
      </c>
      <c r="N20" s="3">
        <v>9</v>
      </c>
      <c r="O20" s="3">
        <v>5</v>
      </c>
      <c r="P20" s="3">
        <v>11</v>
      </c>
      <c r="Q20" s="22">
        <f t="shared" si="0"/>
        <v>0.36956521739130432</v>
      </c>
      <c r="R20" s="22">
        <f>(G20+O20+N20)/(F20+O20+N20+W20+X20)</f>
        <v>0.92307692307692313</v>
      </c>
      <c r="S20" s="22">
        <v>0.54500000000000004</v>
      </c>
      <c r="T20" s="22">
        <v>0.96199999999999997</v>
      </c>
      <c r="U20" s="3">
        <v>3</v>
      </c>
      <c r="V20" s="3">
        <v>2</v>
      </c>
      <c r="W20" s="3">
        <v>0</v>
      </c>
      <c r="X20" s="3">
        <v>0</v>
      </c>
    </row>
    <row r="21" spans="1:24" x14ac:dyDescent="0.5">
      <c r="A21" s="3">
        <v>18</v>
      </c>
      <c r="B21" s="3" t="s">
        <v>282</v>
      </c>
      <c r="C21" s="3" t="s">
        <v>283</v>
      </c>
      <c r="D21" s="3" t="s">
        <v>279</v>
      </c>
      <c r="E21" s="3">
        <v>12</v>
      </c>
      <c r="F21" s="3">
        <v>50</v>
      </c>
      <c r="G21" s="3">
        <v>41</v>
      </c>
      <c r="H21" s="3">
        <v>11</v>
      </c>
      <c r="I21" s="3">
        <v>8</v>
      </c>
      <c r="J21" s="3">
        <v>2</v>
      </c>
      <c r="K21" s="3">
        <v>1</v>
      </c>
      <c r="L21" s="3">
        <v>0</v>
      </c>
      <c r="M21" s="3">
        <v>3</v>
      </c>
      <c r="N21" s="3">
        <v>8</v>
      </c>
      <c r="O21" s="3">
        <v>9</v>
      </c>
      <c r="P21" s="3">
        <v>10</v>
      </c>
      <c r="Q21" s="22">
        <f t="shared" si="0"/>
        <v>0.26829268292682928</v>
      </c>
      <c r="R21" s="22">
        <f>(G21+O21+N21)/(F21+O21+N21+W21+X21)</f>
        <v>0.86567164179104472</v>
      </c>
      <c r="S21" s="22">
        <v>0.4</v>
      </c>
      <c r="T21" s="22">
        <v>0.78900000000000003</v>
      </c>
      <c r="U21" s="3">
        <v>0</v>
      </c>
      <c r="V21" s="3">
        <v>1</v>
      </c>
      <c r="W21" s="3">
        <v>0</v>
      </c>
      <c r="X21" s="3">
        <v>0</v>
      </c>
    </row>
    <row r="22" spans="1:24" x14ac:dyDescent="0.5">
      <c r="A22" s="3">
        <v>21</v>
      </c>
      <c r="B22" s="3" t="s">
        <v>11</v>
      </c>
      <c r="C22" s="3" t="s">
        <v>12</v>
      </c>
      <c r="D22" s="3" t="s">
        <v>72</v>
      </c>
      <c r="E22" s="3">
        <v>12</v>
      </c>
      <c r="F22" s="3">
        <v>49</v>
      </c>
      <c r="G22" s="3">
        <v>37</v>
      </c>
      <c r="H22" s="3">
        <v>10</v>
      </c>
      <c r="I22" s="3">
        <v>8</v>
      </c>
      <c r="J22" s="3">
        <v>2</v>
      </c>
      <c r="K22" s="3">
        <v>0</v>
      </c>
      <c r="L22" s="3">
        <v>0</v>
      </c>
      <c r="M22" s="3">
        <v>3</v>
      </c>
      <c r="N22" s="3">
        <v>8</v>
      </c>
      <c r="O22" s="3">
        <v>10</v>
      </c>
      <c r="P22" s="3">
        <v>8</v>
      </c>
      <c r="Q22" s="22">
        <f t="shared" si="0"/>
        <v>0.27027027027027029</v>
      </c>
      <c r="R22" s="22">
        <v>0.44900000000000001</v>
      </c>
      <c r="S22" s="22">
        <v>0.32400000000000001</v>
      </c>
      <c r="T22" s="22">
        <v>0.77300000000000002</v>
      </c>
      <c r="U22" s="3">
        <v>1</v>
      </c>
      <c r="V22" s="3">
        <v>0</v>
      </c>
      <c r="W22" s="3">
        <v>0</v>
      </c>
      <c r="X22" s="3">
        <v>0</v>
      </c>
    </row>
    <row r="23" spans="1:24" x14ac:dyDescent="0.5">
      <c r="A23" s="3">
        <v>14</v>
      </c>
      <c r="B23" s="3" t="s">
        <v>284</v>
      </c>
      <c r="C23" s="3" t="s">
        <v>110</v>
      </c>
      <c r="D23" s="3" t="s">
        <v>279</v>
      </c>
      <c r="E23" s="3">
        <v>11</v>
      </c>
      <c r="F23" s="3">
        <v>46</v>
      </c>
      <c r="G23" s="3">
        <v>39</v>
      </c>
      <c r="H23" s="3">
        <v>10</v>
      </c>
      <c r="I23" s="3">
        <v>5</v>
      </c>
      <c r="J23" s="3">
        <v>4</v>
      </c>
      <c r="K23" s="3">
        <v>1</v>
      </c>
      <c r="L23" s="3">
        <v>0</v>
      </c>
      <c r="M23" s="3">
        <v>4</v>
      </c>
      <c r="N23" s="3">
        <v>5</v>
      </c>
      <c r="O23" s="3">
        <v>5</v>
      </c>
      <c r="P23" s="3">
        <v>8</v>
      </c>
      <c r="Q23" s="22">
        <f t="shared" si="0"/>
        <v>0.25641025641025639</v>
      </c>
      <c r="R23" s="22">
        <f>(G23+O23+N23)/(F23+O23+N23+W23+X23)</f>
        <v>0.875</v>
      </c>
      <c r="S23" s="22">
        <v>0.39400000000000002</v>
      </c>
      <c r="T23" s="22">
        <v>0.73599999999999999</v>
      </c>
      <c r="U23" s="3">
        <v>2</v>
      </c>
      <c r="V23" s="3">
        <v>1</v>
      </c>
      <c r="W23" s="3">
        <v>0</v>
      </c>
      <c r="X23" s="3">
        <v>0</v>
      </c>
    </row>
    <row r="24" spans="1:24" x14ac:dyDescent="0.5">
      <c r="A24" s="3">
        <v>16</v>
      </c>
      <c r="B24" s="3" t="s">
        <v>159</v>
      </c>
      <c r="C24" s="3" t="s">
        <v>160</v>
      </c>
      <c r="D24" s="3" t="s">
        <v>199</v>
      </c>
      <c r="E24" s="3">
        <v>10</v>
      </c>
      <c r="F24" s="3">
        <v>45</v>
      </c>
      <c r="G24" s="3">
        <v>40</v>
      </c>
      <c r="H24" s="3">
        <v>12</v>
      </c>
      <c r="I24" s="3">
        <v>4</v>
      </c>
      <c r="J24" s="3">
        <v>4</v>
      </c>
      <c r="K24" s="3">
        <v>2</v>
      </c>
      <c r="L24" s="3">
        <v>2</v>
      </c>
      <c r="M24" s="3">
        <v>6</v>
      </c>
      <c r="N24" s="3">
        <v>11</v>
      </c>
      <c r="O24" s="3">
        <v>4</v>
      </c>
      <c r="P24" s="3">
        <v>7</v>
      </c>
      <c r="Q24" s="22">
        <f t="shared" si="0"/>
        <v>0.3</v>
      </c>
      <c r="R24" s="22">
        <v>0.378</v>
      </c>
      <c r="S24" s="22">
        <v>0.65</v>
      </c>
      <c r="T24" s="22">
        <v>1.028</v>
      </c>
      <c r="U24" s="3">
        <v>1</v>
      </c>
      <c r="V24" s="3">
        <v>1</v>
      </c>
      <c r="W24" s="3">
        <v>0</v>
      </c>
      <c r="X24" s="3">
        <v>0</v>
      </c>
    </row>
    <row r="25" spans="1:24" x14ac:dyDescent="0.5">
      <c r="A25" s="3">
        <v>24</v>
      </c>
      <c r="B25" s="3" t="s">
        <v>161</v>
      </c>
      <c r="C25" s="3" t="s">
        <v>162</v>
      </c>
      <c r="D25" s="3" t="s">
        <v>199</v>
      </c>
      <c r="E25" s="3">
        <v>10</v>
      </c>
      <c r="F25" s="3">
        <v>45</v>
      </c>
      <c r="G25" s="3">
        <v>41</v>
      </c>
      <c r="H25" s="3">
        <v>15</v>
      </c>
      <c r="I25" s="3">
        <v>8</v>
      </c>
      <c r="J25" s="3">
        <v>5</v>
      </c>
      <c r="K25" s="3">
        <v>1</v>
      </c>
      <c r="L25" s="3">
        <v>1</v>
      </c>
      <c r="M25" s="3">
        <v>12</v>
      </c>
      <c r="N25" s="3">
        <v>5</v>
      </c>
      <c r="O25" s="3">
        <v>2</v>
      </c>
      <c r="P25" s="3">
        <v>10</v>
      </c>
      <c r="Q25" s="22">
        <f t="shared" si="0"/>
        <v>0.36585365853658536</v>
      </c>
      <c r="R25" s="22">
        <v>0.4</v>
      </c>
      <c r="S25" s="22">
        <v>0.61</v>
      </c>
      <c r="T25" s="22">
        <v>1.01</v>
      </c>
      <c r="U25" s="3">
        <v>0</v>
      </c>
      <c r="V25" s="3">
        <v>0</v>
      </c>
      <c r="W25" s="3">
        <v>0</v>
      </c>
      <c r="X25" s="3">
        <v>1</v>
      </c>
    </row>
    <row r="26" spans="1:24" x14ac:dyDescent="0.5">
      <c r="A26" s="3">
        <v>17</v>
      </c>
      <c r="B26" s="3" t="s">
        <v>285</v>
      </c>
      <c r="C26" s="3" t="s">
        <v>152</v>
      </c>
      <c r="D26" s="3" t="s">
        <v>279</v>
      </c>
      <c r="E26" s="3">
        <v>11</v>
      </c>
      <c r="F26" s="3">
        <v>45</v>
      </c>
      <c r="G26" s="3">
        <v>37</v>
      </c>
      <c r="H26" s="3">
        <v>7</v>
      </c>
      <c r="I26" s="3">
        <v>4</v>
      </c>
      <c r="J26" s="3">
        <v>3</v>
      </c>
      <c r="K26" s="3">
        <v>0</v>
      </c>
      <c r="L26" s="3">
        <v>0</v>
      </c>
      <c r="M26" s="3">
        <v>7</v>
      </c>
      <c r="N26" s="3">
        <v>5</v>
      </c>
      <c r="O26" s="3">
        <v>6</v>
      </c>
      <c r="P26" s="3">
        <v>10</v>
      </c>
      <c r="Q26" s="22">
        <f t="shared" si="0"/>
        <v>0.1891891891891892</v>
      </c>
      <c r="R26" s="22">
        <f>(G26+O26+N26)/(F26+O26+N26+W26+X26)</f>
        <v>0.82758620689655171</v>
      </c>
      <c r="S26" s="22">
        <v>0.28599999999999998</v>
      </c>
      <c r="T26" s="22">
        <v>0.56599999999999995</v>
      </c>
      <c r="U26" s="3">
        <v>1</v>
      </c>
      <c r="V26" s="3">
        <v>0</v>
      </c>
      <c r="W26" s="3">
        <v>1</v>
      </c>
      <c r="X26" s="3">
        <v>1</v>
      </c>
    </row>
    <row r="27" spans="1:24" x14ac:dyDescent="0.5">
      <c r="A27" s="3">
        <v>25</v>
      </c>
      <c r="B27" s="3" t="s">
        <v>7</v>
      </c>
      <c r="C27" s="3" t="s">
        <v>8</v>
      </c>
      <c r="D27" s="3" t="s">
        <v>72</v>
      </c>
      <c r="E27" s="3">
        <v>14</v>
      </c>
      <c r="F27" s="3">
        <v>44</v>
      </c>
      <c r="G27" s="3">
        <v>40</v>
      </c>
      <c r="H27" s="3">
        <v>6</v>
      </c>
      <c r="I27" s="3">
        <v>3</v>
      </c>
      <c r="J27" s="3">
        <v>1</v>
      </c>
      <c r="K27" s="3">
        <v>0</v>
      </c>
      <c r="L27" s="3">
        <v>2</v>
      </c>
      <c r="M27" s="3">
        <v>4</v>
      </c>
      <c r="N27" s="3">
        <v>8</v>
      </c>
      <c r="O27" s="3">
        <v>4</v>
      </c>
      <c r="P27" s="3">
        <v>15</v>
      </c>
      <c r="Q27" s="22">
        <f t="shared" si="0"/>
        <v>0.15</v>
      </c>
      <c r="R27" s="22">
        <v>0.22700000000000001</v>
      </c>
      <c r="S27" s="22">
        <v>0.32500000000000001</v>
      </c>
      <c r="T27" s="22">
        <v>0.55200000000000005</v>
      </c>
      <c r="U27" s="3">
        <v>2</v>
      </c>
      <c r="V27" s="3">
        <v>0</v>
      </c>
      <c r="W27" s="3">
        <v>0</v>
      </c>
      <c r="X27" s="3">
        <v>0</v>
      </c>
    </row>
    <row r="28" spans="1:24" x14ac:dyDescent="0.5">
      <c r="A28" s="3">
        <v>8</v>
      </c>
      <c r="B28" s="3" t="s">
        <v>13</v>
      </c>
      <c r="C28" s="3" t="s">
        <v>14</v>
      </c>
      <c r="D28" s="3" t="s">
        <v>72</v>
      </c>
      <c r="E28" s="3">
        <v>10</v>
      </c>
      <c r="F28" s="3">
        <v>43</v>
      </c>
      <c r="G28" s="3">
        <v>31</v>
      </c>
      <c r="H28" s="3">
        <v>11</v>
      </c>
      <c r="I28" s="3">
        <v>9</v>
      </c>
      <c r="J28" s="3">
        <v>1</v>
      </c>
      <c r="K28" s="3">
        <v>1</v>
      </c>
      <c r="L28" s="3">
        <v>0</v>
      </c>
      <c r="M28" s="3">
        <v>4</v>
      </c>
      <c r="N28" s="3">
        <v>7</v>
      </c>
      <c r="O28" s="3">
        <v>12</v>
      </c>
      <c r="P28" s="3">
        <v>8</v>
      </c>
      <c r="Q28" s="22">
        <f t="shared" si="0"/>
        <v>0.35483870967741937</v>
      </c>
      <c r="R28" s="22">
        <v>0.53500000000000003</v>
      </c>
      <c r="S28" s="22">
        <v>0.45200000000000001</v>
      </c>
      <c r="T28" s="22">
        <v>0.98599999999999999</v>
      </c>
      <c r="U28" s="3">
        <v>0</v>
      </c>
      <c r="V28" s="3">
        <v>0</v>
      </c>
      <c r="W28" s="3">
        <v>0</v>
      </c>
      <c r="X28" s="3">
        <v>0</v>
      </c>
    </row>
    <row r="29" spans="1:24" x14ac:dyDescent="0.5">
      <c r="A29" s="3">
        <v>35</v>
      </c>
      <c r="B29" s="3" t="s">
        <v>286</v>
      </c>
      <c r="C29" s="3" t="s">
        <v>287</v>
      </c>
      <c r="D29" s="3" t="s">
        <v>279</v>
      </c>
      <c r="E29" s="3">
        <v>10</v>
      </c>
      <c r="F29" s="3">
        <v>42</v>
      </c>
      <c r="G29" s="3">
        <v>34</v>
      </c>
      <c r="H29" s="3">
        <v>8</v>
      </c>
      <c r="I29" s="3">
        <v>5</v>
      </c>
      <c r="J29" s="3">
        <v>3</v>
      </c>
      <c r="K29" s="3">
        <v>0</v>
      </c>
      <c r="L29" s="3">
        <v>0</v>
      </c>
      <c r="M29" s="3">
        <v>7</v>
      </c>
      <c r="N29" s="3">
        <v>5</v>
      </c>
      <c r="O29" s="3">
        <v>7</v>
      </c>
      <c r="P29" s="3">
        <v>9</v>
      </c>
      <c r="Q29" s="22">
        <f t="shared" si="0"/>
        <v>0.23529411764705882</v>
      </c>
      <c r="R29" s="22">
        <f>(G29+O29+N29)/(F29+O29+N29+W29+X29)</f>
        <v>0.83636363636363631</v>
      </c>
      <c r="S29" s="22">
        <v>0.36</v>
      </c>
      <c r="T29" s="22">
        <v>0.67</v>
      </c>
      <c r="U29" s="3">
        <v>5</v>
      </c>
      <c r="V29" s="3">
        <v>1</v>
      </c>
      <c r="W29" s="3">
        <v>0</v>
      </c>
      <c r="X29" s="3">
        <v>1</v>
      </c>
    </row>
    <row r="30" spans="1:24" x14ac:dyDescent="0.5">
      <c r="A30" s="3">
        <v>1</v>
      </c>
      <c r="B30" s="3" t="s">
        <v>132</v>
      </c>
      <c r="C30" s="3" t="s">
        <v>28</v>
      </c>
      <c r="D30" s="3" t="s">
        <v>124</v>
      </c>
      <c r="E30" s="3">
        <v>12</v>
      </c>
      <c r="F30" s="3">
        <v>41</v>
      </c>
      <c r="G30" s="3">
        <v>33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2</v>
      </c>
      <c r="O30" s="3">
        <v>5</v>
      </c>
      <c r="P30" s="3">
        <v>12</v>
      </c>
      <c r="Q30" s="22">
        <f t="shared" si="0"/>
        <v>6.0606060606060608E-2</v>
      </c>
      <c r="R30" s="22">
        <v>0.24399999999999999</v>
      </c>
      <c r="S30" s="22">
        <v>6.0999999999999999E-2</v>
      </c>
      <c r="T30" s="22">
        <v>0.30499999999999999</v>
      </c>
      <c r="U30" s="3">
        <v>1</v>
      </c>
      <c r="V30" s="3">
        <v>0</v>
      </c>
      <c r="W30" s="3">
        <v>0</v>
      </c>
      <c r="X30" s="3">
        <v>0</v>
      </c>
    </row>
    <row r="31" spans="1:24" x14ac:dyDescent="0.5">
      <c r="A31" s="3">
        <v>22</v>
      </c>
      <c r="B31" s="3" t="s">
        <v>133</v>
      </c>
      <c r="C31" s="3" t="s">
        <v>24</v>
      </c>
      <c r="D31" s="3" t="s">
        <v>124</v>
      </c>
      <c r="E31" s="3">
        <v>11</v>
      </c>
      <c r="F31" s="3">
        <v>41</v>
      </c>
      <c r="G31" s="3">
        <v>31</v>
      </c>
      <c r="H31" s="3">
        <v>6</v>
      </c>
      <c r="I31" s="3">
        <v>6</v>
      </c>
      <c r="J31" s="3">
        <v>0</v>
      </c>
      <c r="K31" s="3">
        <v>0</v>
      </c>
      <c r="L31" s="3">
        <v>0</v>
      </c>
      <c r="M31" s="3">
        <v>1</v>
      </c>
      <c r="N31" s="3">
        <v>4</v>
      </c>
      <c r="O31" s="3">
        <v>9</v>
      </c>
      <c r="P31" s="3">
        <v>10</v>
      </c>
      <c r="Q31" s="22">
        <f t="shared" si="0"/>
        <v>0.19354838709677419</v>
      </c>
      <c r="R31" s="22">
        <v>0.39</v>
      </c>
      <c r="S31" s="22">
        <v>0.19400000000000001</v>
      </c>
      <c r="T31" s="22">
        <v>0.58399999999999996</v>
      </c>
      <c r="U31" s="3">
        <v>1</v>
      </c>
      <c r="V31" s="3">
        <v>0</v>
      </c>
      <c r="W31" s="3">
        <v>0</v>
      </c>
      <c r="X31" s="3">
        <v>0</v>
      </c>
    </row>
    <row r="32" spans="1:24" x14ac:dyDescent="0.5">
      <c r="A32" s="3">
        <v>51</v>
      </c>
      <c r="B32" s="3" t="s">
        <v>134</v>
      </c>
      <c r="C32" s="3" t="s">
        <v>135</v>
      </c>
      <c r="D32" s="3" t="s">
        <v>124</v>
      </c>
      <c r="E32" s="3">
        <v>10</v>
      </c>
      <c r="F32" s="3">
        <v>41</v>
      </c>
      <c r="G32" s="3">
        <v>32</v>
      </c>
      <c r="H32" s="3">
        <v>9</v>
      </c>
      <c r="I32" s="3">
        <v>8</v>
      </c>
      <c r="J32" s="3">
        <v>1</v>
      </c>
      <c r="K32" s="3">
        <v>0</v>
      </c>
      <c r="L32" s="3">
        <v>0</v>
      </c>
      <c r="M32" s="3">
        <v>3</v>
      </c>
      <c r="N32" s="3">
        <v>9</v>
      </c>
      <c r="O32" s="3">
        <v>8</v>
      </c>
      <c r="P32" s="3">
        <v>5</v>
      </c>
      <c r="Q32" s="22">
        <f t="shared" si="0"/>
        <v>0.28125</v>
      </c>
      <c r="R32" s="22">
        <v>0.439</v>
      </c>
      <c r="S32" s="22">
        <v>0.312</v>
      </c>
      <c r="T32" s="22">
        <v>0.752</v>
      </c>
      <c r="U32" s="3">
        <v>2</v>
      </c>
      <c r="V32" s="3">
        <v>0</v>
      </c>
      <c r="W32" s="3">
        <v>0</v>
      </c>
      <c r="X32" s="3">
        <v>0</v>
      </c>
    </row>
    <row r="33" spans="1:24" x14ac:dyDescent="0.5">
      <c r="A33" s="3">
        <v>15</v>
      </c>
      <c r="B33" s="3" t="s">
        <v>136</v>
      </c>
      <c r="C33" s="3" t="s">
        <v>137</v>
      </c>
      <c r="D33" s="3" t="s">
        <v>124</v>
      </c>
      <c r="E33" s="3">
        <v>9</v>
      </c>
      <c r="F33" s="3">
        <v>40</v>
      </c>
      <c r="G33" s="3">
        <v>35</v>
      </c>
      <c r="H33" s="3">
        <v>14</v>
      </c>
      <c r="I33" s="3">
        <v>10</v>
      </c>
      <c r="J33" s="3">
        <v>4</v>
      </c>
      <c r="K33" s="3">
        <v>0</v>
      </c>
      <c r="L33" s="3">
        <v>0</v>
      </c>
      <c r="M33" s="3">
        <v>3</v>
      </c>
      <c r="N33" s="3">
        <v>8</v>
      </c>
      <c r="O33" s="3">
        <v>4</v>
      </c>
      <c r="P33" s="3">
        <v>6</v>
      </c>
      <c r="Q33" s="22">
        <f t="shared" si="0"/>
        <v>0.4</v>
      </c>
      <c r="R33" s="22">
        <v>0.47499999999999998</v>
      </c>
      <c r="S33" s="22">
        <v>0.51400000000000001</v>
      </c>
      <c r="T33" s="22">
        <v>0.98899999999999999</v>
      </c>
      <c r="U33" s="3">
        <v>3</v>
      </c>
      <c r="V33" s="3">
        <v>0</v>
      </c>
      <c r="W33" s="3">
        <v>0</v>
      </c>
      <c r="X33" s="3">
        <v>0</v>
      </c>
    </row>
    <row r="34" spans="1:24" x14ac:dyDescent="0.5">
      <c r="A34" s="3">
        <v>23</v>
      </c>
      <c r="B34" s="3" t="s">
        <v>220</v>
      </c>
      <c r="C34" s="3" t="s">
        <v>221</v>
      </c>
      <c r="D34" s="3" t="s">
        <v>235</v>
      </c>
      <c r="E34" s="3">
        <v>9</v>
      </c>
      <c r="F34" s="3">
        <v>39</v>
      </c>
      <c r="G34" s="3">
        <v>35</v>
      </c>
      <c r="H34" s="3">
        <v>8</v>
      </c>
      <c r="I34" s="3">
        <v>7</v>
      </c>
      <c r="J34" s="3">
        <v>1</v>
      </c>
      <c r="K34" s="3">
        <v>0</v>
      </c>
      <c r="L34" s="3">
        <v>0</v>
      </c>
      <c r="M34" s="3">
        <v>3</v>
      </c>
      <c r="N34" s="3">
        <v>6</v>
      </c>
      <c r="O34" s="3">
        <v>2</v>
      </c>
      <c r="P34" s="3">
        <v>8</v>
      </c>
      <c r="Q34" s="22">
        <f t="shared" si="0"/>
        <v>0.22857142857142856</v>
      </c>
      <c r="R34" s="22">
        <f>(G34+O34+N34)/(F34+O34+N34+W34+X34)</f>
        <v>0.91489361702127658</v>
      </c>
      <c r="S34" s="22">
        <v>0.222</v>
      </c>
      <c r="T34" s="22">
        <v>0.51300000000000001</v>
      </c>
      <c r="U34" s="3">
        <v>0</v>
      </c>
      <c r="V34" s="3">
        <v>0</v>
      </c>
      <c r="W34" s="3">
        <v>0</v>
      </c>
      <c r="X34" s="3">
        <v>0</v>
      </c>
    </row>
    <row r="35" spans="1:24" x14ac:dyDescent="0.5">
      <c r="A35" s="3">
        <v>2</v>
      </c>
      <c r="B35" s="3" t="s">
        <v>288</v>
      </c>
      <c r="C35" s="3" t="s">
        <v>289</v>
      </c>
      <c r="D35" s="3" t="s">
        <v>279</v>
      </c>
      <c r="E35" s="3">
        <v>10</v>
      </c>
      <c r="F35" s="3">
        <v>38</v>
      </c>
      <c r="G35" s="3">
        <v>33</v>
      </c>
      <c r="H35" s="3">
        <v>4</v>
      </c>
      <c r="I35" s="3">
        <v>4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4</v>
      </c>
      <c r="P35" s="3">
        <v>14</v>
      </c>
      <c r="Q35" s="22">
        <f t="shared" si="0"/>
        <v>0.12121212121212122</v>
      </c>
      <c r="R35" s="22">
        <f>(G35+O35+N35)/(F35+O35+N35+W35+X35)</f>
        <v>0.8666666666666667</v>
      </c>
      <c r="S35" s="22">
        <v>0.16700000000000001</v>
      </c>
      <c r="T35" s="22">
        <v>0.42599999999999999</v>
      </c>
      <c r="U35" s="3">
        <v>0</v>
      </c>
      <c r="V35" s="3">
        <v>0</v>
      </c>
      <c r="W35" s="3">
        <v>1</v>
      </c>
      <c r="X35" s="3">
        <v>0</v>
      </c>
    </row>
    <row r="36" spans="1:24" x14ac:dyDescent="0.5">
      <c r="A36" s="3">
        <v>13</v>
      </c>
      <c r="B36" s="3" t="s">
        <v>15</v>
      </c>
      <c r="C36" s="3" t="s">
        <v>16</v>
      </c>
      <c r="D36" s="3" t="s">
        <v>72</v>
      </c>
      <c r="E36" s="3">
        <v>8</v>
      </c>
      <c r="F36" s="3">
        <v>37</v>
      </c>
      <c r="G36" s="3">
        <v>32</v>
      </c>
      <c r="H36" s="3">
        <v>12</v>
      </c>
      <c r="I36" s="3">
        <v>9</v>
      </c>
      <c r="J36" s="3">
        <v>1</v>
      </c>
      <c r="K36" s="3">
        <v>1</v>
      </c>
      <c r="L36" s="3">
        <v>1</v>
      </c>
      <c r="M36" s="3">
        <v>16</v>
      </c>
      <c r="N36" s="3">
        <v>6</v>
      </c>
      <c r="O36" s="3">
        <v>2</v>
      </c>
      <c r="P36" s="3">
        <v>8</v>
      </c>
      <c r="Q36" s="22">
        <f t="shared" si="0"/>
        <v>0.375</v>
      </c>
      <c r="R36" s="22">
        <v>0.378</v>
      </c>
      <c r="S36" s="22">
        <v>0.56200000000000006</v>
      </c>
      <c r="T36" s="22">
        <v>0.94099999999999995</v>
      </c>
      <c r="U36" s="3">
        <v>5</v>
      </c>
      <c r="V36" s="3">
        <v>0</v>
      </c>
      <c r="W36" s="3">
        <v>0</v>
      </c>
      <c r="X36" s="3">
        <v>3</v>
      </c>
    </row>
    <row r="37" spans="1:24" x14ac:dyDescent="0.5">
      <c r="A37" s="3">
        <v>5</v>
      </c>
      <c r="B37" s="3" t="s">
        <v>290</v>
      </c>
      <c r="C37" s="3" t="s">
        <v>84</v>
      </c>
      <c r="D37" s="3" t="s">
        <v>279</v>
      </c>
      <c r="E37" s="3">
        <v>12</v>
      </c>
      <c r="F37" s="3">
        <v>37</v>
      </c>
      <c r="G37" s="3">
        <v>35</v>
      </c>
      <c r="H37" s="3">
        <v>10</v>
      </c>
      <c r="I37" s="3">
        <v>9</v>
      </c>
      <c r="J37" s="3">
        <v>1</v>
      </c>
      <c r="K37" s="3">
        <v>0</v>
      </c>
      <c r="L37" s="3">
        <v>0</v>
      </c>
      <c r="M37" s="3">
        <v>3</v>
      </c>
      <c r="N37" s="3">
        <v>3</v>
      </c>
      <c r="O37" s="3">
        <v>2</v>
      </c>
      <c r="P37" s="3">
        <v>8</v>
      </c>
      <c r="Q37" s="22">
        <f t="shared" si="0"/>
        <v>0.2857142857142857</v>
      </c>
      <c r="R37" s="22">
        <f>(G37+O37+N37)/(F37+O37+N37+W37+X37)</f>
        <v>0.95238095238095233</v>
      </c>
      <c r="S37" s="22">
        <v>0.32300000000000001</v>
      </c>
      <c r="T37" s="22">
        <v>0.65600000000000003</v>
      </c>
      <c r="U37" s="3">
        <v>1</v>
      </c>
      <c r="V37" s="3">
        <v>0</v>
      </c>
      <c r="W37" s="3">
        <v>0</v>
      </c>
      <c r="X37" s="3">
        <v>0</v>
      </c>
    </row>
    <row r="38" spans="1:24" x14ac:dyDescent="0.5">
      <c r="A38" s="3">
        <v>15</v>
      </c>
      <c r="B38" s="3" t="s">
        <v>17</v>
      </c>
      <c r="C38" s="3" t="s">
        <v>18</v>
      </c>
      <c r="D38" s="3" t="s">
        <v>72</v>
      </c>
      <c r="E38" s="3">
        <v>8</v>
      </c>
      <c r="F38" s="3">
        <v>35</v>
      </c>
      <c r="G38" s="3">
        <v>29</v>
      </c>
      <c r="H38" s="3">
        <v>10</v>
      </c>
      <c r="I38" s="3">
        <v>5</v>
      </c>
      <c r="J38" s="3">
        <v>5</v>
      </c>
      <c r="K38" s="3">
        <v>0</v>
      </c>
      <c r="L38" s="3">
        <v>0</v>
      </c>
      <c r="M38" s="3">
        <v>5</v>
      </c>
      <c r="N38" s="3">
        <v>4</v>
      </c>
      <c r="O38" s="3">
        <v>5</v>
      </c>
      <c r="P38" s="3">
        <v>12</v>
      </c>
      <c r="Q38" s="22">
        <f t="shared" si="0"/>
        <v>0.34482758620689657</v>
      </c>
      <c r="R38" s="22">
        <v>0.42899999999999999</v>
      </c>
      <c r="S38" s="22">
        <v>0.51700000000000002</v>
      </c>
      <c r="T38" s="22">
        <v>0.94599999999999995</v>
      </c>
      <c r="U38" s="3">
        <v>1</v>
      </c>
      <c r="V38" s="3">
        <v>0</v>
      </c>
      <c r="W38" s="3">
        <v>0</v>
      </c>
      <c r="X38" s="3">
        <v>1</v>
      </c>
    </row>
    <row r="39" spans="1:24" x14ac:dyDescent="0.5">
      <c r="A39" s="3">
        <v>39</v>
      </c>
      <c r="B39" s="3" t="s">
        <v>138</v>
      </c>
      <c r="C39" s="3" t="s">
        <v>139</v>
      </c>
      <c r="D39" s="3" t="s">
        <v>124</v>
      </c>
      <c r="E39" s="3">
        <v>9</v>
      </c>
      <c r="F39" s="3">
        <v>35</v>
      </c>
      <c r="G39" s="3">
        <v>32</v>
      </c>
      <c r="H39" s="3">
        <v>6</v>
      </c>
      <c r="I39" s="3">
        <v>5</v>
      </c>
      <c r="J39" s="3">
        <v>1</v>
      </c>
      <c r="K39" s="3">
        <v>0</v>
      </c>
      <c r="L39" s="3">
        <v>0</v>
      </c>
      <c r="M39" s="3">
        <v>3</v>
      </c>
      <c r="N39" s="3">
        <v>4</v>
      </c>
      <c r="O39" s="3">
        <v>2</v>
      </c>
      <c r="P39" s="3">
        <v>7</v>
      </c>
      <c r="Q39" s="22">
        <f t="shared" si="0"/>
        <v>0.1875</v>
      </c>
      <c r="R39" s="22">
        <v>0.25700000000000001</v>
      </c>
      <c r="S39" s="22">
        <v>0.219</v>
      </c>
      <c r="T39" s="22">
        <v>0.47599999999999998</v>
      </c>
      <c r="U39" s="3">
        <v>6</v>
      </c>
      <c r="V39" s="3">
        <v>0</v>
      </c>
      <c r="W39" s="3">
        <v>0</v>
      </c>
      <c r="X39" s="3">
        <v>0</v>
      </c>
    </row>
    <row r="40" spans="1:24" x14ac:dyDescent="0.5">
      <c r="A40" s="3">
        <v>41</v>
      </c>
      <c r="B40" s="3" t="s">
        <v>140</v>
      </c>
      <c r="C40" s="3" t="s">
        <v>141</v>
      </c>
      <c r="D40" s="3" t="s">
        <v>124</v>
      </c>
      <c r="E40" s="3">
        <v>7</v>
      </c>
      <c r="F40" s="3">
        <v>34</v>
      </c>
      <c r="G40" s="3">
        <v>30</v>
      </c>
      <c r="H40" s="3">
        <v>8</v>
      </c>
      <c r="I40" s="3">
        <v>5</v>
      </c>
      <c r="J40" s="3">
        <v>3</v>
      </c>
      <c r="K40" s="3">
        <v>0</v>
      </c>
      <c r="L40" s="3">
        <v>0</v>
      </c>
      <c r="M40" s="3">
        <v>2</v>
      </c>
      <c r="N40" s="3">
        <v>6</v>
      </c>
      <c r="O40" s="3">
        <v>4</v>
      </c>
      <c r="P40" s="3">
        <v>2</v>
      </c>
      <c r="Q40" s="22">
        <f t="shared" si="0"/>
        <v>0.26666666666666666</v>
      </c>
      <c r="R40" s="22">
        <v>0.35299999999999998</v>
      </c>
      <c r="S40" s="22">
        <v>0.36699999999999999</v>
      </c>
      <c r="T40" s="22">
        <v>0.72</v>
      </c>
      <c r="U40" s="3">
        <v>3</v>
      </c>
      <c r="V40" s="3">
        <v>0</v>
      </c>
      <c r="W40" s="3">
        <v>0</v>
      </c>
      <c r="X40" s="3">
        <v>0</v>
      </c>
    </row>
    <row r="41" spans="1:24" x14ac:dyDescent="0.5">
      <c r="A41" s="3"/>
      <c r="B41" s="3" t="s">
        <v>163</v>
      </c>
      <c r="C41" s="3" t="s">
        <v>164</v>
      </c>
      <c r="D41" s="3" t="s">
        <v>199</v>
      </c>
      <c r="E41" s="3">
        <v>7</v>
      </c>
      <c r="F41" s="3">
        <v>34</v>
      </c>
      <c r="G41" s="3">
        <v>32</v>
      </c>
      <c r="H41" s="3">
        <v>10</v>
      </c>
      <c r="I41" s="3">
        <v>6</v>
      </c>
      <c r="J41" s="3">
        <v>3</v>
      </c>
      <c r="K41" s="3">
        <v>0</v>
      </c>
      <c r="L41" s="3">
        <v>1</v>
      </c>
      <c r="M41" s="3">
        <v>5</v>
      </c>
      <c r="N41" s="3">
        <v>6</v>
      </c>
      <c r="O41" s="3">
        <v>2</v>
      </c>
      <c r="P41" s="3">
        <v>5</v>
      </c>
      <c r="Q41" s="22">
        <f t="shared" si="0"/>
        <v>0.3125</v>
      </c>
      <c r="R41" s="22">
        <v>0.35299999999999998</v>
      </c>
      <c r="S41" s="22">
        <v>0.5</v>
      </c>
      <c r="T41" s="22">
        <v>0.85299999999999998</v>
      </c>
      <c r="U41" s="3">
        <v>2</v>
      </c>
      <c r="V41" s="3">
        <v>0</v>
      </c>
      <c r="W41" s="3">
        <v>0</v>
      </c>
      <c r="X41" s="3">
        <v>0</v>
      </c>
    </row>
    <row r="42" spans="1:24" x14ac:dyDescent="0.5">
      <c r="A42" s="3">
        <v>24</v>
      </c>
      <c r="B42" s="3" t="s">
        <v>19</v>
      </c>
      <c r="C42" s="3" t="s">
        <v>20</v>
      </c>
      <c r="D42" s="3" t="s">
        <v>72</v>
      </c>
      <c r="E42" s="3">
        <v>8</v>
      </c>
      <c r="F42" s="3">
        <v>33</v>
      </c>
      <c r="G42" s="3">
        <v>27</v>
      </c>
      <c r="H42" s="3">
        <v>5</v>
      </c>
      <c r="I42" s="3">
        <v>3</v>
      </c>
      <c r="J42" s="3">
        <v>1</v>
      </c>
      <c r="K42" s="3">
        <v>0</v>
      </c>
      <c r="L42" s="3">
        <v>1</v>
      </c>
      <c r="M42" s="3">
        <v>4</v>
      </c>
      <c r="N42" s="3">
        <v>4</v>
      </c>
      <c r="O42" s="3">
        <v>3</v>
      </c>
      <c r="P42" s="3">
        <v>7</v>
      </c>
      <c r="Q42" s="22">
        <f t="shared" si="0"/>
        <v>0.18518518518518517</v>
      </c>
      <c r="R42" s="22">
        <v>0.30299999999999999</v>
      </c>
      <c r="S42" s="22">
        <v>0.33300000000000002</v>
      </c>
      <c r="T42" s="22">
        <v>0.63600000000000001</v>
      </c>
      <c r="U42" s="3">
        <v>0</v>
      </c>
      <c r="V42" s="3">
        <v>0</v>
      </c>
      <c r="W42" s="3">
        <v>0</v>
      </c>
      <c r="X42" s="3">
        <v>1</v>
      </c>
    </row>
    <row r="43" spans="1:24" x14ac:dyDescent="0.5">
      <c r="A43" s="3">
        <v>9</v>
      </c>
      <c r="B43" s="3" t="s">
        <v>222</v>
      </c>
      <c r="C43" s="3" t="s">
        <v>223</v>
      </c>
      <c r="D43" s="3" t="s">
        <v>235</v>
      </c>
      <c r="E43" s="3">
        <v>9</v>
      </c>
      <c r="F43" s="3">
        <v>33</v>
      </c>
      <c r="G43" s="3">
        <v>19</v>
      </c>
      <c r="H43" s="3">
        <v>3</v>
      </c>
      <c r="I43" s="3">
        <v>3</v>
      </c>
      <c r="J43" s="3">
        <v>0</v>
      </c>
      <c r="K43" s="3">
        <v>0</v>
      </c>
      <c r="L43" s="3">
        <v>0</v>
      </c>
      <c r="M43" s="3">
        <v>3</v>
      </c>
      <c r="N43" s="3">
        <v>3</v>
      </c>
      <c r="O43" s="3">
        <v>11</v>
      </c>
      <c r="P43" s="3">
        <v>9</v>
      </c>
      <c r="Q43" s="22">
        <f t="shared" si="0"/>
        <v>0.15789473684210525</v>
      </c>
      <c r="R43" s="22">
        <f>(G43+O43+N43)/(F43+O43+N43+W43+X43)</f>
        <v>0.7021276595744681</v>
      </c>
      <c r="S43" s="22">
        <v>0.14299999999999999</v>
      </c>
      <c r="T43" s="22">
        <v>0.66300000000000003</v>
      </c>
      <c r="U43" s="3">
        <v>0</v>
      </c>
      <c r="V43" s="3">
        <v>0</v>
      </c>
      <c r="W43" s="3">
        <v>0</v>
      </c>
      <c r="X43" s="3">
        <v>0</v>
      </c>
    </row>
    <row r="44" spans="1:24" x14ac:dyDescent="0.5">
      <c r="A44" s="3">
        <v>10</v>
      </c>
      <c r="B44" s="3" t="s">
        <v>165</v>
      </c>
      <c r="C44" s="3" t="s">
        <v>74</v>
      </c>
      <c r="D44" s="3" t="s">
        <v>199</v>
      </c>
      <c r="E44" s="3">
        <v>10</v>
      </c>
      <c r="F44" s="3">
        <v>32</v>
      </c>
      <c r="G44" s="3">
        <v>28</v>
      </c>
      <c r="H44" s="3">
        <v>4</v>
      </c>
      <c r="I44" s="3">
        <v>4</v>
      </c>
      <c r="J44" s="3">
        <v>0</v>
      </c>
      <c r="K44" s="3">
        <v>0</v>
      </c>
      <c r="L44" s="3">
        <v>0</v>
      </c>
      <c r="M44" s="3">
        <v>3</v>
      </c>
      <c r="N44" s="3">
        <v>2</v>
      </c>
      <c r="O44" s="3">
        <v>4</v>
      </c>
      <c r="P44" s="3">
        <v>11</v>
      </c>
      <c r="Q44" s="22">
        <f t="shared" si="0"/>
        <v>0.14285714285714285</v>
      </c>
      <c r="R44" s="22">
        <v>0.25</v>
      </c>
      <c r="S44" s="22">
        <v>0.14299999999999999</v>
      </c>
      <c r="T44" s="22">
        <v>0.39300000000000002</v>
      </c>
      <c r="U44" s="3">
        <v>0</v>
      </c>
      <c r="V44" s="3">
        <v>0</v>
      </c>
      <c r="W44" s="3">
        <v>0</v>
      </c>
      <c r="X44" s="3">
        <v>0</v>
      </c>
    </row>
    <row r="45" spans="1:24" x14ac:dyDescent="0.5">
      <c r="A45" s="3">
        <v>6</v>
      </c>
      <c r="B45" s="3" t="s">
        <v>276</v>
      </c>
      <c r="C45" s="3" t="s">
        <v>201</v>
      </c>
      <c r="D45" s="3" t="s">
        <v>279</v>
      </c>
      <c r="E45" s="3">
        <v>9</v>
      </c>
      <c r="F45" s="3">
        <v>32</v>
      </c>
      <c r="G45" s="3">
        <v>24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4</v>
      </c>
      <c r="O45" s="3">
        <v>5</v>
      </c>
      <c r="P45" s="3">
        <v>14</v>
      </c>
      <c r="Q45" s="22">
        <f t="shared" si="0"/>
        <v>0</v>
      </c>
      <c r="R45" s="22">
        <f>(G45+O45+N45)/(F45+O45+N45+W45+X45)</f>
        <v>0.76744186046511631</v>
      </c>
      <c r="S45" s="22">
        <v>0</v>
      </c>
      <c r="T45" s="22">
        <v>0.11799999999999999</v>
      </c>
      <c r="U45" s="3">
        <v>4</v>
      </c>
      <c r="V45" s="3">
        <v>0</v>
      </c>
      <c r="W45" s="3">
        <v>2</v>
      </c>
      <c r="X45" s="3">
        <v>0</v>
      </c>
    </row>
    <row r="46" spans="1:24" x14ac:dyDescent="0.5">
      <c r="A46" s="3">
        <v>21</v>
      </c>
      <c r="B46" s="3" t="s">
        <v>142</v>
      </c>
      <c r="C46" s="3" t="s">
        <v>110</v>
      </c>
      <c r="D46" s="3" t="s">
        <v>124</v>
      </c>
      <c r="E46" s="3">
        <v>7</v>
      </c>
      <c r="F46" s="3">
        <v>31</v>
      </c>
      <c r="G46" s="3">
        <v>28</v>
      </c>
      <c r="H46" s="3">
        <v>9</v>
      </c>
      <c r="I46" s="3">
        <v>7</v>
      </c>
      <c r="J46" s="3">
        <v>1</v>
      </c>
      <c r="K46" s="3">
        <v>1</v>
      </c>
      <c r="L46" s="3">
        <v>0</v>
      </c>
      <c r="M46" s="3">
        <v>3</v>
      </c>
      <c r="N46" s="3">
        <v>5</v>
      </c>
      <c r="O46" s="3">
        <v>3</v>
      </c>
      <c r="P46" s="3">
        <v>7</v>
      </c>
      <c r="Q46" s="22">
        <f t="shared" si="0"/>
        <v>0.32142857142857145</v>
      </c>
      <c r="R46" s="22">
        <v>0.38700000000000001</v>
      </c>
      <c r="S46" s="22">
        <v>0.42899999999999999</v>
      </c>
      <c r="T46" s="22">
        <v>0.81599999999999995</v>
      </c>
      <c r="U46" s="3">
        <v>6</v>
      </c>
      <c r="V46" s="3">
        <v>0</v>
      </c>
      <c r="W46" s="3">
        <v>0</v>
      </c>
      <c r="X46" s="3">
        <v>0</v>
      </c>
    </row>
    <row r="47" spans="1:24" x14ac:dyDescent="0.5">
      <c r="A47" s="3">
        <v>3</v>
      </c>
      <c r="B47" s="3" t="s">
        <v>224</v>
      </c>
      <c r="C47" s="3" t="s">
        <v>202</v>
      </c>
      <c r="D47" s="3" t="s">
        <v>235</v>
      </c>
      <c r="E47" s="3">
        <v>6</v>
      </c>
      <c r="F47" s="3">
        <v>30</v>
      </c>
      <c r="G47" s="3">
        <v>23</v>
      </c>
      <c r="H47" s="3">
        <v>10</v>
      </c>
      <c r="I47" s="3">
        <v>6</v>
      </c>
      <c r="J47" s="3">
        <v>3</v>
      </c>
      <c r="K47" s="3">
        <v>1</v>
      </c>
      <c r="L47" s="3">
        <v>0</v>
      </c>
      <c r="M47" s="3">
        <v>3</v>
      </c>
      <c r="N47" s="3">
        <v>9</v>
      </c>
      <c r="O47" s="3">
        <v>6</v>
      </c>
      <c r="P47" s="3">
        <v>6</v>
      </c>
      <c r="Q47" s="22">
        <f t="shared" si="0"/>
        <v>0.43478260869565216</v>
      </c>
      <c r="R47" s="22">
        <f>(G47+O47+N47)/(F47+O47+N47+W47+X47)</f>
        <v>0.82608695652173914</v>
      </c>
      <c r="S47" s="22">
        <v>0.76900000000000002</v>
      </c>
      <c r="T47" s="22">
        <v>1.341</v>
      </c>
      <c r="U47" s="3">
        <v>3</v>
      </c>
      <c r="V47" s="3">
        <v>0</v>
      </c>
      <c r="W47" s="3">
        <v>1</v>
      </c>
      <c r="X47" s="3">
        <v>0</v>
      </c>
    </row>
    <row r="48" spans="1:24" x14ac:dyDescent="0.5">
      <c r="A48" s="3">
        <v>25</v>
      </c>
      <c r="B48" s="3" t="s">
        <v>225</v>
      </c>
      <c r="C48" s="3" t="s">
        <v>189</v>
      </c>
      <c r="D48" s="3" t="s">
        <v>235</v>
      </c>
      <c r="E48" s="3">
        <v>9</v>
      </c>
      <c r="F48" s="3">
        <v>29</v>
      </c>
      <c r="G48" s="3">
        <v>21</v>
      </c>
      <c r="H48" s="3">
        <v>4</v>
      </c>
      <c r="I48" s="3">
        <v>2</v>
      </c>
      <c r="J48" s="3">
        <v>1</v>
      </c>
      <c r="K48" s="3">
        <v>0</v>
      </c>
      <c r="L48" s="3">
        <v>1</v>
      </c>
      <c r="M48" s="3">
        <v>4</v>
      </c>
      <c r="N48" s="3">
        <v>6</v>
      </c>
      <c r="O48" s="3">
        <v>6</v>
      </c>
      <c r="P48" s="3">
        <v>7</v>
      </c>
      <c r="Q48" s="22">
        <f t="shared" si="0"/>
        <v>0.19047619047619047</v>
      </c>
      <c r="R48" s="22">
        <f>(G48+O48+N48)/(F48+O48+N48+W48+X48)</f>
        <v>0.80487804878048785</v>
      </c>
      <c r="S48" s="22">
        <v>0.33300000000000002</v>
      </c>
      <c r="T48" s="22">
        <v>0.70799999999999996</v>
      </c>
      <c r="U48" s="3">
        <v>1</v>
      </c>
      <c r="V48" s="3">
        <v>0</v>
      </c>
      <c r="W48" s="3">
        <v>0</v>
      </c>
      <c r="X48" s="3">
        <v>0</v>
      </c>
    </row>
    <row r="49" spans="1:24" x14ac:dyDescent="0.5">
      <c r="A49" s="3">
        <v>38</v>
      </c>
      <c r="B49" s="3" t="s">
        <v>264</v>
      </c>
      <c r="C49" s="3" t="s">
        <v>265</v>
      </c>
      <c r="D49" s="3" t="s">
        <v>279</v>
      </c>
      <c r="E49" s="3">
        <v>7</v>
      </c>
      <c r="F49" s="3">
        <v>29</v>
      </c>
      <c r="G49" s="3">
        <v>23</v>
      </c>
      <c r="H49" s="3">
        <v>8</v>
      </c>
      <c r="I49" s="3">
        <v>6</v>
      </c>
      <c r="J49" s="3">
        <v>2</v>
      </c>
      <c r="K49" s="3">
        <v>0</v>
      </c>
      <c r="L49" s="3">
        <v>0</v>
      </c>
      <c r="M49" s="3">
        <v>1</v>
      </c>
      <c r="N49" s="3">
        <v>3</v>
      </c>
      <c r="O49" s="3">
        <v>5</v>
      </c>
      <c r="P49" s="3">
        <v>6</v>
      </c>
      <c r="Q49" s="22">
        <f t="shared" si="0"/>
        <v>0.34782608695652173</v>
      </c>
      <c r="R49" s="22">
        <f>(G49+O49+N49)/(F49+O49+N49+W49+X49)</f>
        <v>0.83783783783783783</v>
      </c>
      <c r="S49" s="22">
        <v>0.5</v>
      </c>
      <c r="T49" s="22">
        <v>1.071</v>
      </c>
      <c r="U49" s="3">
        <v>3</v>
      </c>
      <c r="V49" s="3">
        <v>0</v>
      </c>
      <c r="W49" s="3">
        <v>0</v>
      </c>
      <c r="X49" s="3">
        <v>0</v>
      </c>
    </row>
    <row r="50" spans="1:24" x14ac:dyDescent="0.5">
      <c r="A50" s="3">
        <v>8</v>
      </c>
      <c r="B50" s="3" t="s">
        <v>255</v>
      </c>
      <c r="C50" s="3" t="s">
        <v>256</v>
      </c>
      <c r="D50" s="3" t="s">
        <v>279</v>
      </c>
      <c r="E50" s="3">
        <v>7</v>
      </c>
      <c r="F50" s="3">
        <v>29</v>
      </c>
      <c r="G50" s="3">
        <v>28</v>
      </c>
      <c r="H50" s="3">
        <v>6</v>
      </c>
      <c r="I50" s="3">
        <v>5</v>
      </c>
      <c r="J50" s="3">
        <v>1</v>
      </c>
      <c r="K50" s="3">
        <v>0</v>
      </c>
      <c r="L50" s="3">
        <v>0</v>
      </c>
      <c r="M50" s="3">
        <v>4</v>
      </c>
      <c r="N50" s="3">
        <v>2</v>
      </c>
      <c r="O50" s="3">
        <v>1</v>
      </c>
      <c r="P50" s="3">
        <v>5</v>
      </c>
      <c r="Q50" s="22">
        <f t="shared" si="0"/>
        <v>0.21428571428571427</v>
      </c>
      <c r="R50" s="22">
        <f>(G50+O50+N50)/(F50+O50+N50+W50+X50)</f>
        <v>0.96875</v>
      </c>
      <c r="S50" s="22">
        <v>7.0999999999999994E-2</v>
      </c>
      <c r="T50" s="22">
        <v>0.20499999999999999</v>
      </c>
      <c r="U50" s="3">
        <v>0</v>
      </c>
      <c r="V50" s="3">
        <v>0</v>
      </c>
      <c r="W50" s="3">
        <v>0</v>
      </c>
      <c r="X50" s="3">
        <v>0</v>
      </c>
    </row>
    <row r="51" spans="1:24" x14ac:dyDescent="0.5">
      <c r="A51" s="3">
        <v>27</v>
      </c>
      <c r="B51" s="3" t="s">
        <v>166</v>
      </c>
      <c r="C51" s="3" t="s">
        <v>167</v>
      </c>
      <c r="D51" s="3" t="s">
        <v>199</v>
      </c>
      <c r="E51" s="3">
        <v>7</v>
      </c>
      <c r="F51" s="3">
        <v>26</v>
      </c>
      <c r="G51" s="3">
        <v>22</v>
      </c>
      <c r="H51" s="3">
        <v>4</v>
      </c>
      <c r="I51" s="3">
        <v>2</v>
      </c>
      <c r="J51" s="3">
        <v>0</v>
      </c>
      <c r="K51" s="3">
        <v>0</v>
      </c>
      <c r="L51" s="3">
        <v>2</v>
      </c>
      <c r="M51" s="3">
        <v>4</v>
      </c>
      <c r="N51" s="3">
        <v>4</v>
      </c>
      <c r="O51" s="3">
        <v>3</v>
      </c>
      <c r="P51" s="3">
        <v>8</v>
      </c>
      <c r="Q51" s="22">
        <f t="shared" si="0"/>
        <v>0.18181818181818182</v>
      </c>
      <c r="R51" s="22">
        <v>0.308</v>
      </c>
      <c r="S51" s="22">
        <v>0.45500000000000002</v>
      </c>
      <c r="T51" s="22">
        <v>0.76200000000000001</v>
      </c>
      <c r="U51" s="3">
        <v>0</v>
      </c>
      <c r="V51" s="3">
        <v>0</v>
      </c>
      <c r="W51" s="3">
        <v>0</v>
      </c>
      <c r="X51" s="3">
        <v>0</v>
      </c>
    </row>
    <row r="52" spans="1:24" x14ac:dyDescent="0.5">
      <c r="A52" s="3">
        <v>20</v>
      </c>
      <c r="B52" s="3" t="s">
        <v>143</v>
      </c>
      <c r="C52" s="3" t="s">
        <v>144</v>
      </c>
      <c r="D52" s="3" t="s">
        <v>124</v>
      </c>
      <c r="E52" s="3">
        <v>5</v>
      </c>
      <c r="F52" s="3">
        <v>25</v>
      </c>
      <c r="G52" s="3">
        <v>19</v>
      </c>
      <c r="H52" s="3">
        <v>9</v>
      </c>
      <c r="I52" s="3">
        <v>7</v>
      </c>
      <c r="J52" s="3">
        <v>1</v>
      </c>
      <c r="K52" s="3">
        <v>1</v>
      </c>
      <c r="L52" s="3">
        <v>0</v>
      </c>
      <c r="M52" s="3">
        <v>7</v>
      </c>
      <c r="N52" s="3">
        <v>6</v>
      </c>
      <c r="O52" s="3">
        <v>5</v>
      </c>
      <c r="P52" s="3">
        <v>2</v>
      </c>
      <c r="Q52" s="22">
        <f t="shared" si="0"/>
        <v>0.47368421052631576</v>
      </c>
      <c r="R52" s="22">
        <v>0.6</v>
      </c>
      <c r="S52" s="22">
        <v>0.63200000000000001</v>
      </c>
      <c r="T52" s="22">
        <v>1.232</v>
      </c>
      <c r="U52" s="3">
        <v>3</v>
      </c>
      <c r="V52" s="3">
        <v>0</v>
      </c>
      <c r="W52" s="3">
        <v>0</v>
      </c>
      <c r="X52" s="3">
        <v>0</v>
      </c>
    </row>
    <row r="53" spans="1:24" x14ac:dyDescent="0.5">
      <c r="A53" s="3">
        <v>9</v>
      </c>
      <c r="B53" s="3" t="s">
        <v>291</v>
      </c>
      <c r="C53" s="3" t="s">
        <v>292</v>
      </c>
      <c r="D53" s="3" t="s">
        <v>279</v>
      </c>
      <c r="E53" s="3">
        <v>8</v>
      </c>
      <c r="F53" s="3">
        <v>25</v>
      </c>
      <c r="G53" s="3">
        <v>23</v>
      </c>
      <c r="H53" s="3">
        <v>6</v>
      </c>
      <c r="I53" s="3">
        <v>5</v>
      </c>
      <c r="J53" s="3">
        <v>1</v>
      </c>
      <c r="K53" s="3">
        <v>0</v>
      </c>
      <c r="L53" s="3">
        <v>0</v>
      </c>
      <c r="M53" s="3">
        <v>0</v>
      </c>
      <c r="N53" s="3">
        <v>3</v>
      </c>
      <c r="O53" s="3">
        <v>1</v>
      </c>
      <c r="P53" s="3">
        <v>5</v>
      </c>
      <c r="Q53" s="22">
        <f t="shared" si="0"/>
        <v>0.2608695652173913</v>
      </c>
      <c r="R53" s="22">
        <f>(G53+O53+N53)/(F53+O53+N53+W53+X53)</f>
        <v>0.93103448275862066</v>
      </c>
      <c r="S53" s="22">
        <v>0.316</v>
      </c>
      <c r="T53" s="22">
        <v>0.61599999999999999</v>
      </c>
      <c r="U53" s="3">
        <v>0</v>
      </c>
      <c r="V53" s="3">
        <v>1</v>
      </c>
      <c r="W53" s="3">
        <v>0</v>
      </c>
      <c r="X53" s="3">
        <v>0</v>
      </c>
    </row>
    <row r="54" spans="1:24" x14ac:dyDescent="0.5">
      <c r="A54" s="3">
        <v>12</v>
      </c>
      <c r="B54" s="3" t="s">
        <v>259</v>
      </c>
      <c r="C54" s="3" t="s">
        <v>237</v>
      </c>
      <c r="D54" s="3" t="s">
        <v>279</v>
      </c>
      <c r="E54" s="3">
        <v>7</v>
      </c>
      <c r="F54" s="3">
        <v>25</v>
      </c>
      <c r="G54" s="3">
        <v>23</v>
      </c>
      <c r="H54" s="3">
        <v>8</v>
      </c>
      <c r="I54" s="3">
        <v>5</v>
      </c>
      <c r="J54" s="3">
        <v>0</v>
      </c>
      <c r="K54" s="3">
        <v>0</v>
      </c>
      <c r="L54" s="3">
        <v>3</v>
      </c>
      <c r="M54" s="3">
        <v>6</v>
      </c>
      <c r="N54" s="3">
        <v>3</v>
      </c>
      <c r="O54" s="3">
        <v>1</v>
      </c>
      <c r="P54" s="3">
        <v>3</v>
      </c>
      <c r="Q54" s="22">
        <f t="shared" si="0"/>
        <v>0.34782608695652173</v>
      </c>
      <c r="R54" s="22">
        <f>(G54+O54+N54)/(F54+O54+N54+W54+X54)</f>
        <v>0.93103448275862066</v>
      </c>
      <c r="S54" s="22">
        <v>0.89500000000000002</v>
      </c>
      <c r="T54" s="22">
        <v>1.345</v>
      </c>
      <c r="U54" s="3">
        <v>0</v>
      </c>
      <c r="V54" s="3">
        <v>1</v>
      </c>
      <c r="W54" s="3">
        <v>0</v>
      </c>
      <c r="X54" s="3">
        <v>0</v>
      </c>
    </row>
    <row r="55" spans="1:24" x14ac:dyDescent="0.5">
      <c r="A55" s="3">
        <v>20</v>
      </c>
      <c r="B55" s="3" t="s">
        <v>168</v>
      </c>
      <c r="C55" s="3" t="s">
        <v>169</v>
      </c>
      <c r="D55" s="3" t="s">
        <v>199</v>
      </c>
      <c r="E55" s="3">
        <v>5</v>
      </c>
      <c r="F55" s="3">
        <v>24</v>
      </c>
      <c r="G55" s="3">
        <v>22</v>
      </c>
      <c r="H55" s="3">
        <v>2</v>
      </c>
      <c r="I55" s="3">
        <v>1</v>
      </c>
      <c r="J55" s="3">
        <v>0</v>
      </c>
      <c r="K55" s="3">
        <v>0</v>
      </c>
      <c r="L55" s="3">
        <v>1</v>
      </c>
      <c r="M55" s="3">
        <v>2</v>
      </c>
      <c r="N55" s="3">
        <v>2</v>
      </c>
      <c r="O55" s="3">
        <v>2</v>
      </c>
      <c r="P55" s="3">
        <v>4</v>
      </c>
      <c r="Q55" s="22">
        <f t="shared" si="0"/>
        <v>9.0909090909090912E-2</v>
      </c>
      <c r="R55" s="22">
        <v>0.16700000000000001</v>
      </c>
      <c r="S55" s="22">
        <v>0.22700000000000001</v>
      </c>
      <c r="T55" s="22">
        <v>0.39400000000000002</v>
      </c>
      <c r="U55" s="3">
        <v>1</v>
      </c>
      <c r="V55" s="3">
        <v>0</v>
      </c>
      <c r="W55" s="3">
        <v>0</v>
      </c>
      <c r="X55" s="3">
        <v>0</v>
      </c>
    </row>
    <row r="56" spans="1:24" x14ac:dyDescent="0.5">
      <c r="A56" s="3">
        <v>35</v>
      </c>
      <c r="B56" s="3" t="s">
        <v>23</v>
      </c>
      <c r="C56" s="3" t="s">
        <v>24</v>
      </c>
      <c r="D56" s="3" t="s">
        <v>72</v>
      </c>
      <c r="E56" s="3">
        <v>6</v>
      </c>
      <c r="F56" s="3">
        <v>23</v>
      </c>
      <c r="G56" s="3">
        <v>21</v>
      </c>
      <c r="H56" s="3">
        <v>5</v>
      </c>
      <c r="I56" s="3">
        <v>3</v>
      </c>
      <c r="J56" s="3">
        <v>1</v>
      </c>
      <c r="K56" s="3">
        <v>0</v>
      </c>
      <c r="L56" s="3">
        <v>1</v>
      </c>
      <c r="M56" s="3">
        <v>1</v>
      </c>
      <c r="N56" s="3">
        <v>1</v>
      </c>
      <c r="O56" s="3">
        <v>2</v>
      </c>
      <c r="P56" s="3">
        <v>8</v>
      </c>
      <c r="Q56" s="22">
        <f t="shared" si="0"/>
        <v>0.23809523809523808</v>
      </c>
      <c r="R56" s="22">
        <v>0.30399999999999999</v>
      </c>
      <c r="S56" s="22">
        <v>0.42899999999999999</v>
      </c>
      <c r="T56" s="22">
        <v>0.73299999999999998</v>
      </c>
      <c r="U56" s="3">
        <v>0</v>
      </c>
      <c r="V56" s="3">
        <v>0</v>
      </c>
      <c r="W56" s="3">
        <v>0</v>
      </c>
      <c r="X56" s="3">
        <v>0</v>
      </c>
    </row>
    <row r="57" spans="1:24" x14ac:dyDescent="0.5">
      <c r="A57" s="3">
        <v>28</v>
      </c>
      <c r="B57" s="3" t="s">
        <v>226</v>
      </c>
      <c r="C57" s="3" t="s">
        <v>227</v>
      </c>
      <c r="D57" s="3" t="s">
        <v>235</v>
      </c>
      <c r="E57" s="3">
        <v>7</v>
      </c>
      <c r="F57" s="3">
        <v>23</v>
      </c>
      <c r="G57" s="3">
        <v>15</v>
      </c>
      <c r="H57" s="3">
        <v>4</v>
      </c>
      <c r="I57" s="3">
        <v>4</v>
      </c>
      <c r="J57" s="3">
        <v>0</v>
      </c>
      <c r="K57" s="3">
        <v>0</v>
      </c>
      <c r="L57" s="3">
        <v>0</v>
      </c>
      <c r="M57" s="3">
        <v>3</v>
      </c>
      <c r="N57" s="3">
        <v>4</v>
      </c>
      <c r="O57" s="3">
        <v>7</v>
      </c>
      <c r="P57" s="3">
        <v>6</v>
      </c>
      <c r="Q57" s="22">
        <f t="shared" si="0"/>
        <v>0.26666666666666666</v>
      </c>
      <c r="R57" s="22">
        <f>(G57+O57+N57)/(F57+O57+N57+W57+X57)</f>
        <v>0.76470588235294112</v>
      </c>
      <c r="S57" s="22">
        <v>0.16700000000000001</v>
      </c>
      <c r="T57" s="22">
        <v>0.64</v>
      </c>
      <c r="U57" s="3">
        <v>0</v>
      </c>
      <c r="V57" s="3">
        <v>0</v>
      </c>
      <c r="W57" s="3">
        <v>0</v>
      </c>
      <c r="X57" s="3">
        <v>0</v>
      </c>
    </row>
    <row r="58" spans="1:24" x14ac:dyDescent="0.5">
      <c r="A58" s="3">
        <v>28</v>
      </c>
      <c r="B58" s="3" t="s">
        <v>29</v>
      </c>
      <c r="C58" s="3" t="s">
        <v>30</v>
      </c>
      <c r="D58" s="3" t="s">
        <v>72</v>
      </c>
      <c r="E58" s="3">
        <v>5</v>
      </c>
      <c r="F58" s="3">
        <v>21</v>
      </c>
      <c r="G58" s="3">
        <v>19</v>
      </c>
      <c r="H58" s="3">
        <v>5</v>
      </c>
      <c r="I58" s="3">
        <v>4</v>
      </c>
      <c r="J58" s="3">
        <v>1</v>
      </c>
      <c r="K58" s="3">
        <v>0</v>
      </c>
      <c r="L58" s="3">
        <v>0</v>
      </c>
      <c r="M58" s="3">
        <v>3</v>
      </c>
      <c r="N58" s="3">
        <v>2</v>
      </c>
      <c r="O58" s="3">
        <v>1</v>
      </c>
      <c r="P58" s="3">
        <v>6</v>
      </c>
      <c r="Q58" s="22">
        <f t="shared" si="0"/>
        <v>0.26315789473684209</v>
      </c>
      <c r="R58" s="22">
        <v>0.28599999999999998</v>
      </c>
      <c r="S58" s="22">
        <v>0.316</v>
      </c>
      <c r="T58" s="22">
        <v>0.60199999999999998</v>
      </c>
      <c r="U58" s="3">
        <v>1</v>
      </c>
      <c r="V58" s="3">
        <v>0</v>
      </c>
      <c r="W58" s="3">
        <v>0</v>
      </c>
      <c r="X58" s="3">
        <v>1</v>
      </c>
    </row>
    <row r="59" spans="1:24" x14ac:dyDescent="0.5">
      <c r="A59" s="3">
        <v>11</v>
      </c>
      <c r="B59" s="3" t="s">
        <v>228</v>
      </c>
      <c r="C59" s="3" t="s">
        <v>229</v>
      </c>
      <c r="D59" s="3" t="s">
        <v>235</v>
      </c>
      <c r="E59" s="3">
        <v>8</v>
      </c>
      <c r="F59" s="3">
        <v>21</v>
      </c>
      <c r="G59" s="3">
        <v>14</v>
      </c>
      <c r="H59" s="3">
        <v>4</v>
      </c>
      <c r="I59" s="3">
        <v>3</v>
      </c>
      <c r="J59" s="3">
        <v>1</v>
      </c>
      <c r="K59" s="3">
        <v>0</v>
      </c>
      <c r="L59" s="3">
        <v>0</v>
      </c>
      <c r="M59" s="3">
        <v>1</v>
      </c>
      <c r="N59" s="3">
        <v>4</v>
      </c>
      <c r="O59" s="3">
        <v>4</v>
      </c>
      <c r="P59" s="3">
        <v>5</v>
      </c>
      <c r="Q59" s="22">
        <f t="shared" si="0"/>
        <v>0.2857142857142857</v>
      </c>
      <c r="R59" s="22">
        <f>(G59+O59+N59)/(F59+O59+N59+W59+X59)</f>
        <v>0.73333333333333328</v>
      </c>
      <c r="S59" s="22">
        <v>0.27300000000000002</v>
      </c>
      <c r="T59" s="22">
        <v>0.77300000000000002</v>
      </c>
      <c r="U59" s="3">
        <v>2</v>
      </c>
      <c r="V59" s="3">
        <v>0</v>
      </c>
      <c r="W59" s="3">
        <v>1</v>
      </c>
      <c r="X59" s="3">
        <v>0</v>
      </c>
    </row>
    <row r="60" spans="1:24" x14ac:dyDescent="0.5">
      <c r="A60" s="3">
        <v>48</v>
      </c>
      <c r="B60" s="3" t="s">
        <v>293</v>
      </c>
      <c r="C60" s="3" t="s">
        <v>294</v>
      </c>
      <c r="D60" s="3" t="s">
        <v>279</v>
      </c>
      <c r="E60" s="3">
        <v>9</v>
      </c>
      <c r="F60" s="3">
        <v>21</v>
      </c>
      <c r="G60" s="3">
        <v>19</v>
      </c>
      <c r="H60" s="3">
        <v>6</v>
      </c>
      <c r="I60" s="3">
        <v>6</v>
      </c>
      <c r="J60" s="3">
        <v>0</v>
      </c>
      <c r="K60" s="3">
        <v>0</v>
      </c>
      <c r="L60" s="3">
        <v>0</v>
      </c>
      <c r="M60" s="3">
        <v>1</v>
      </c>
      <c r="N60" s="3">
        <v>2</v>
      </c>
      <c r="O60" s="3">
        <v>2</v>
      </c>
      <c r="P60" s="3">
        <v>6</v>
      </c>
      <c r="Q60" s="22">
        <f t="shared" si="0"/>
        <v>0.31578947368421051</v>
      </c>
      <c r="R60" s="22">
        <f>(G60+O60+N60)/(F60+O60+N60+W60+X60)</f>
        <v>0.92</v>
      </c>
      <c r="S60" s="22">
        <v>0.35299999999999998</v>
      </c>
      <c r="T60" s="22">
        <v>0.74199999999999999</v>
      </c>
      <c r="U60" s="3">
        <v>0</v>
      </c>
      <c r="V60" s="3">
        <v>0</v>
      </c>
      <c r="W60" s="3">
        <v>0</v>
      </c>
      <c r="X60" s="3">
        <v>0</v>
      </c>
    </row>
    <row r="61" spans="1:24" x14ac:dyDescent="0.5">
      <c r="A61" s="3">
        <v>10</v>
      </c>
      <c r="B61" s="3" t="s">
        <v>295</v>
      </c>
      <c r="C61" s="3" t="s">
        <v>296</v>
      </c>
      <c r="D61" s="3" t="s">
        <v>279</v>
      </c>
      <c r="E61" s="3">
        <v>6</v>
      </c>
      <c r="F61" s="3">
        <v>21</v>
      </c>
      <c r="G61" s="3">
        <v>19</v>
      </c>
      <c r="H61" s="3">
        <v>4</v>
      </c>
      <c r="I61" s="3">
        <v>4</v>
      </c>
      <c r="J61" s="3">
        <v>0</v>
      </c>
      <c r="K61" s="3">
        <v>0</v>
      </c>
      <c r="L61" s="3">
        <v>0</v>
      </c>
      <c r="M61" s="3">
        <v>3</v>
      </c>
      <c r="N61" s="3">
        <v>3</v>
      </c>
      <c r="O61" s="3">
        <v>0</v>
      </c>
      <c r="P61" s="3">
        <v>6</v>
      </c>
      <c r="Q61" s="22">
        <f t="shared" si="0"/>
        <v>0.21052631578947367</v>
      </c>
      <c r="R61" s="22">
        <f>(G61+O61+N61)/(F61+O61+N61+W61+X61)</f>
        <v>0.91666666666666663</v>
      </c>
      <c r="S61" s="22">
        <v>0.2</v>
      </c>
      <c r="T61" s="22">
        <v>0.4</v>
      </c>
      <c r="U61" s="3">
        <v>0</v>
      </c>
      <c r="V61" s="3">
        <v>0</v>
      </c>
      <c r="W61" s="3">
        <v>0</v>
      </c>
      <c r="X61" s="3">
        <v>0</v>
      </c>
    </row>
    <row r="62" spans="1:24" x14ac:dyDescent="0.5">
      <c r="A62" s="3">
        <v>16</v>
      </c>
      <c r="B62" s="3" t="s">
        <v>21</v>
      </c>
      <c r="C62" s="3" t="s">
        <v>22</v>
      </c>
      <c r="D62" s="3" t="s">
        <v>72</v>
      </c>
      <c r="E62" s="3">
        <v>6</v>
      </c>
      <c r="F62" s="3">
        <v>20</v>
      </c>
      <c r="G62" s="3">
        <v>15</v>
      </c>
      <c r="H62" s="3">
        <v>2</v>
      </c>
      <c r="I62" s="3">
        <v>2</v>
      </c>
      <c r="J62" s="3">
        <v>0</v>
      </c>
      <c r="K62" s="3">
        <v>0</v>
      </c>
      <c r="L62" s="3">
        <v>0</v>
      </c>
      <c r="M62" s="3">
        <v>1</v>
      </c>
      <c r="N62" s="3">
        <v>1</v>
      </c>
      <c r="O62" s="3">
        <v>4</v>
      </c>
      <c r="P62" s="3">
        <v>5</v>
      </c>
      <c r="Q62" s="22">
        <f t="shared" si="0"/>
        <v>0.13333333333333333</v>
      </c>
      <c r="R62" s="22">
        <v>0.35</v>
      </c>
      <c r="S62" s="22">
        <v>0.13300000000000001</v>
      </c>
      <c r="T62" s="22">
        <v>0.48299999999999998</v>
      </c>
      <c r="U62" s="3">
        <v>0</v>
      </c>
      <c r="V62" s="3">
        <v>0</v>
      </c>
      <c r="W62" s="3">
        <v>0</v>
      </c>
      <c r="X62" s="3">
        <v>0</v>
      </c>
    </row>
    <row r="63" spans="1:24" x14ac:dyDescent="0.5">
      <c r="A63" s="3">
        <v>43</v>
      </c>
      <c r="B63" s="3" t="s">
        <v>33</v>
      </c>
      <c r="C63" s="3" t="s">
        <v>34</v>
      </c>
      <c r="D63" s="3" t="s">
        <v>72</v>
      </c>
      <c r="E63" s="3">
        <v>4</v>
      </c>
      <c r="F63" s="3">
        <v>20</v>
      </c>
      <c r="G63" s="3">
        <v>18</v>
      </c>
      <c r="H63" s="3">
        <v>6</v>
      </c>
      <c r="I63" s="3">
        <v>6</v>
      </c>
      <c r="J63" s="3">
        <v>0</v>
      </c>
      <c r="K63" s="3">
        <v>0</v>
      </c>
      <c r="L63" s="3">
        <v>0</v>
      </c>
      <c r="M63" s="3">
        <v>5</v>
      </c>
      <c r="N63" s="3">
        <v>1</v>
      </c>
      <c r="O63" s="3">
        <v>1</v>
      </c>
      <c r="P63" s="3">
        <v>3</v>
      </c>
      <c r="Q63" s="22">
        <f t="shared" si="0"/>
        <v>0.33333333333333331</v>
      </c>
      <c r="R63" s="22">
        <v>0.4</v>
      </c>
      <c r="S63" s="22">
        <v>0.33300000000000002</v>
      </c>
      <c r="T63" s="22">
        <v>0.73299999999999998</v>
      </c>
      <c r="U63" s="3">
        <v>0</v>
      </c>
      <c r="V63" s="3">
        <v>0</v>
      </c>
      <c r="W63" s="3">
        <v>0</v>
      </c>
      <c r="X63" s="3">
        <v>0</v>
      </c>
    </row>
    <row r="64" spans="1:24" x14ac:dyDescent="0.5">
      <c r="A64" s="3">
        <v>13</v>
      </c>
      <c r="B64" s="3" t="s">
        <v>170</v>
      </c>
      <c r="C64" s="3" t="s">
        <v>171</v>
      </c>
      <c r="D64" s="3" t="s">
        <v>199</v>
      </c>
      <c r="E64" s="3">
        <v>7</v>
      </c>
      <c r="F64" s="3">
        <v>20</v>
      </c>
      <c r="G64" s="3">
        <v>16</v>
      </c>
      <c r="H64" s="3">
        <v>2</v>
      </c>
      <c r="I64" s="3">
        <v>1</v>
      </c>
      <c r="J64" s="3">
        <v>1</v>
      </c>
      <c r="K64" s="3">
        <v>0</v>
      </c>
      <c r="L64" s="3">
        <v>0</v>
      </c>
      <c r="M64" s="3">
        <v>4</v>
      </c>
      <c r="N64" s="3">
        <v>5</v>
      </c>
      <c r="O64" s="3">
        <v>2</v>
      </c>
      <c r="P64" s="3">
        <v>2</v>
      </c>
      <c r="Q64" s="22">
        <f t="shared" si="0"/>
        <v>0.125</v>
      </c>
      <c r="R64" s="22">
        <v>0.3</v>
      </c>
      <c r="S64" s="22">
        <v>0.188</v>
      </c>
      <c r="T64" s="22">
        <v>0.48699999999999999</v>
      </c>
      <c r="U64" s="3">
        <v>2</v>
      </c>
      <c r="V64" s="3">
        <v>0</v>
      </c>
      <c r="W64" s="3">
        <v>0</v>
      </c>
      <c r="X64" s="3">
        <v>0</v>
      </c>
    </row>
    <row r="65" spans="1:24" x14ac:dyDescent="0.5">
      <c r="A65" s="3">
        <v>22</v>
      </c>
      <c r="B65" s="3" t="s">
        <v>259</v>
      </c>
      <c r="C65" s="3" t="s">
        <v>278</v>
      </c>
      <c r="D65" s="3" t="s">
        <v>279</v>
      </c>
      <c r="E65" s="3">
        <v>5</v>
      </c>
      <c r="F65" s="3">
        <v>20</v>
      </c>
      <c r="G65" s="3">
        <v>19</v>
      </c>
      <c r="H65" s="3">
        <v>7</v>
      </c>
      <c r="I65" s="3">
        <v>6</v>
      </c>
      <c r="J65" s="3">
        <v>1</v>
      </c>
      <c r="K65" s="3">
        <v>0</v>
      </c>
      <c r="L65" s="3">
        <v>0</v>
      </c>
      <c r="M65" s="3">
        <v>2</v>
      </c>
      <c r="N65" s="3">
        <v>2</v>
      </c>
      <c r="O65" s="3">
        <v>1</v>
      </c>
      <c r="P65" s="3">
        <v>7</v>
      </c>
      <c r="Q65" s="22">
        <f t="shared" si="0"/>
        <v>0.36842105263157893</v>
      </c>
      <c r="R65" s="22">
        <f>(G65+O65+N65)/(F65+O65+N65+W65+X65)</f>
        <v>0.95652173913043481</v>
      </c>
      <c r="S65" s="22">
        <v>0.42099999999999999</v>
      </c>
      <c r="T65" s="22">
        <v>0.82099999999999995</v>
      </c>
      <c r="U65" s="3">
        <v>0</v>
      </c>
      <c r="V65" s="3">
        <v>0</v>
      </c>
      <c r="W65" s="3">
        <v>0</v>
      </c>
      <c r="X65" s="3">
        <v>0</v>
      </c>
    </row>
    <row r="66" spans="1:24" x14ac:dyDescent="0.5">
      <c r="A66" s="3">
        <v>43</v>
      </c>
      <c r="B66" s="3" t="s">
        <v>297</v>
      </c>
      <c r="C66" s="3" t="s">
        <v>298</v>
      </c>
      <c r="D66" s="3" t="s">
        <v>279</v>
      </c>
      <c r="E66" s="3">
        <v>6</v>
      </c>
      <c r="F66" s="3">
        <v>20</v>
      </c>
      <c r="G66" s="3">
        <v>17</v>
      </c>
      <c r="H66" s="3">
        <v>7</v>
      </c>
      <c r="I66" s="3">
        <v>7</v>
      </c>
      <c r="J66" s="3">
        <v>0</v>
      </c>
      <c r="K66" s="3">
        <v>0</v>
      </c>
      <c r="L66" s="3">
        <v>0</v>
      </c>
      <c r="M66" s="3">
        <v>3</v>
      </c>
      <c r="N66" s="3">
        <v>3</v>
      </c>
      <c r="O66" s="3">
        <v>2</v>
      </c>
      <c r="P66" s="3">
        <v>5</v>
      </c>
      <c r="Q66" s="22">
        <f t="shared" si="0"/>
        <v>0.41176470588235292</v>
      </c>
      <c r="R66" s="22">
        <f>(G66+O66+N66)/(F66+O66+N66+W66+X66)</f>
        <v>0.88</v>
      </c>
      <c r="S66" s="22">
        <v>0.42899999999999999</v>
      </c>
      <c r="T66" s="22">
        <v>0.95799999999999996</v>
      </c>
      <c r="U66" s="3">
        <v>0</v>
      </c>
      <c r="V66" s="3">
        <v>0</v>
      </c>
      <c r="W66" s="3">
        <v>0</v>
      </c>
      <c r="X66" s="3">
        <v>0</v>
      </c>
    </row>
    <row r="67" spans="1:24" x14ac:dyDescent="0.5">
      <c r="A67" s="3">
        <v>5</v>
      </c>
      <c r="B67" s="3" t="s">
        <v>27</v>
      </c>
      <c r="C67" s="3" t="s">
        <v>28</v>
      </c>
      <c r="D67" s="3" t="s">
        <v>72</v>
      </c>
      <c r="E67" s="3">
        <v>5</v>
      </c>
      <c r="F67" s="3">
        <v>19</v>
      </c>
      <c r="G67" s="3">
        <v>17</v>
      </c>
      <c r="H67" s="3">
        <v>2</v>
      </c>
      <c r="I67" s="3">
        <v>2</v>
      </c>
      <c r="J67" s="3">
        <v>0</v>
      </c>
      <c r="K67" s="3">
        <v>0</v>
      </c>
      <c r="L67" s="3">
        <v>0</v>
      </c>
      <c r="M67" s="3">
        <v>3</v>
      </c>
      <c r="N67" s="3">
        <v>0</v>
      </c>
      <c r="O67" s="3">
        <v>1</v>
      </c>
      <c r="P67" s="3">
        <v>2</v>
      </c>
      <c r="Q67" s="22">
        <f t="shared" ref="Q67:Q118" si="1">H67/G67</f>
        <v>0.11764705882352941</v>
      </c>
      <c r="R67" s="22">
        <v>0.158</v>
      </c>
      <c r="S67" s="22">
        <v>0.11799999999999999</v>
      </c>
      <c r="T67" s="22">
        <v>0.27600000000000002</v>
      </c>
      <c r="U67" s="3">
        <v>2</v>
      </c>
      <c r="V67" s="3">
        <v>0</v>
      </c>
      <c r="W67" s="3">
        <v>0</v>
      </c>
      <c r="X67" s="3">
        <v>1</v>
      </c>
    </row>
    <row r="68" spans="1:24" x14ac:dyDescent="0.5">
      <c r="A68" s="3">
        <v>22</v>
      </c>
      <c r="B68" s="3" t="s">
        <v>172</v>
      </c>
      <c r="C68" s="3" t="s">
        <v>173</v>
      </c>
      <c r="D68" s="3" t="s">
        <v>199</v>
      </c>
      <c r="E68" s="3">
        <v>6</v>
      </c>
      <c r="F68" s="3">
        <v>19</v>
      </c>
      <c r="G68" s="3">
        <v>16</v>
      </c>
      <c r="H68" s="3">
        <v>5</v>
      </c>
      <c r="I68" s="3">
        <v>4</v>
      </c>
      <c r="J68" s="3">
        <v>1</v>
      </c>
      <c r="K68" s="3">
        <v>0</v>
      </c>
      <c r="L68" s="3">
        <v>0</v>
      </c>
      <c r="M68" s="3">
        <v>1</v>
      </c>
      <c r="N68" s="3">
        <v>2</v>
      </c>
      <c r="O68" s="3">
        <v>3</v>
      </c>
      <c r="P68" s="3">
        <v>5</v>
      </c>
      <c r="Q68" s="22">
        <f t="shared" si="1"/>
        <v>0.3125</v>
      </c>
      <c r="R68" s="22">
        <v>0.42099999999999999</v>
      </c>
      <c r="S68" s="22">
        <v>0.375</v>
      </c>
      <c r="T68" s="22">
        <v>0.79600000000000004</v>
      </c>
      <c r="U68" s="3">
        <v>0</v>
      </c>
      <c r="V68" s="3">
        <v>1</v>
      </c>
      <c r="W68" s="3">
        <v>0</v>
      </c>
      <c r="X68" s="3">
        <v>0</v>
      </c>
    </row>
    <row r="69" spans="1:24" x14ac:dyDescent="0.5">
      <c r="A69" s="3">
        <v>30</v>
      </c>
      <c r="B69" s="3" t="s">
        <v>31</v>
      </c>
      <c r="C69" s="3" t="s">
        <v>32</v>
      </c>
      <c r="D69" s="3" t="s">
        <v>72</v>
      </c>
      <c r="E69" s="3">
        <v>4</v>
      </c>
      <c r="F69" s="3">
        <v>18</v>
      </c>
      <c r="G69" s="3">
        <v>14</v>
      </c>
      <c r="H69" s="3">
        <v>6</v>
      </c>
      <c r="I69" s="3">
        <v>5</v>
      </c>
      <c r="J69" s="3">
        <v>1</v>
      </c>
      <c r="K69" s="3">
        <v>0</v>
      </c>
      <c r="L69" s="3">
        <v>0</v>
      </c>
      <c r="M69" s="3">
        <v>2</v>
      </c>
      <c r="N69" s="3">
        <v>5</v>
      </c>
      <c r="O69" s="3">
        <v>3</v>
      </c>
      <c r="P69" s="3">
        <v>2</v>
      </c>
      <c r="Q69" s="22">
        <f t="shared" si="1"/>
        <v>0.42857142857142855</v>
      </c>
      <c r="R69" s="22">
        <v>0.5</v>
      </c>
      <c r="S69" s="22">
        <v>0.5</v>
      </c>
      <c r="T69" s="22">
        <v>1</v>
      </c>
      <c r="U69" s="3">
        <v>0</v>
      </c>
      <c r="V69" s="3">
        <v>0</v>
      </c>
      <c r="W69" s="3">
        <v>0</v>
      </c>
      <c r="X69" s="3">
        <v>1</v>
      </c>
    </row>
    <row r="70" spans="1:24" x14ac:dyDescent="0.5">
      <c r="A70" s="3">
        <v>4</v>
      </c>
      <c r="B70" s="3" t="s">
        <v>230</v>
      </c>
      <c r="C70" s="3" t="s">
        <v>231</v>
      </c>
      <c r="D70" s="3" t="s">
        <v>235</v>
      </c>
      <c r="E70" s="3">
        <v>7</v>
      </c>
      <c r="F70" s="3">
        <v>18</v>
      </c>
      <c r="G70" s="3">
        <v>18</v>
      </c>
      <c r="H70" s="3">
        <v>3</v>
      </c>
      <c r="I70" s="3">
        <v>2</v>
      </c>
      <c r="J70" s="3">
        <v>1</v>
      </c>
      <c r="K70" s="3">
        <v>0</v>
      </c>
      <c r="L70" s="3">
        <v>0</v>
      </c>
      <c r="M70" s="3">
        <v>1</v>
      </c>
      <c r="N70" s="3">
        <v>2</v>
      </c>
      <c r="O70" s="3">
        <v>0</v>
      </c>
      <c r="P70" s="3">
        <v>7</v>
      </c>
      <c r="Q70" s="22">
        <f t="shared" si="1"/>
        <v>0.16666666666666666</v>
      </c>
      <c r="R70" s="22">
        <f>(G70+O70+N70)/(F70+O70+N70+W70+X70)</f>
        <v>1</v>
      </c>
      <c r="S70" s="22">
        <v>0.222</v>
      </c>
      <c r="T70" s="22">
        <v>0.38900000000000001</v>
      </c>
      <c r="U70" s="3">
        <v>0</v>
      </c>
      <c r="V70" s="3">
        <v>0</v>
      </c>
      <c r="W70" s="3">
        <v>0</v>
      </c>
      <c r="X70" s="3">
        <v>0</v>
      </c>
    </row>
    <row r="71" spans="1:24" x14ac:dyDescent="0.5">
      <c r="A71" s="3">
        <v>29</v>
      </c>
      <c r="B71" s="3" t="s">
        <v>232</v>
      </c>
      <c r="C71" s="3" t="s">
        <v>233</v>
      </c>
      <c r="D71" s="3" t="s">
        <v>235</v>
      </c>
      <c r="E71" s="3">
        <v>4</v>
      </c>
      <c r="F71" s="3">
        <v>18</v>
      </c>
      <c r="G71" s="3">
        <v>16</v>
      </c>
      <c r="H71" s="3">
        <v>5</v>
      </c>
      <c r="I71" s="3">
        <v>5</v>
      </c>
      <c r="J71" s="3">
        <v>0</v>
      </c>
      <c r="K71" s="3">
        <v>0</v>
      </c>
      <c r="L71" s="3">
        <v>0</v>
      </c>
      <c r="M71" s="3">
        <v>4</v>
      </c>
      <c r="N71" s="3">
        <v>3</v>
      </c>
      <c r="O71" s="3">
        <v>1</v>
      </c>
      <c r="P71" s="3">
        <v>2</v>
      </c>
      <c r="Q71" s="22">
        <f t="shared" si="1"/>
        <v>0.3125</v>
      </c>
      <c r="R71" s="22">
        <f>(G71+O71+N71)/(F71+O71+N71+W71+X71)</f>
        <v>0.90909090909090906</v>
      </c>
      <c r="S71" s="22">
        <v>0.308</v>
      </c>
      <c r="T71" s="22">
        <v>0.61499999999999999</v>
      </c>
      <c r="U71" s="3">
        <v>0</v>
      </c>
      <c r="V71" s="3">
        <v>1</v>
      </c>
      <c r="W71" s="3">
        <v>0</v>
      </c>
      <c r="X71" s="3">
        <v>0</v>
      </c>
    </row>
    <row r="72" spans="1:24" x14ac:dyDescent="0.5">
      <c r="A72" s="3">
        <v>58</v>
      </c>
      <c r="B72" s="3" t="s">
        <v>299</v>
      </c>
      <c r="C72" s="3" t="s">
        <v>300</v>
      </c>
      <c r="D72" s="3" t="s">
        <v>279</v>
      </c>
      <c r="E72" s="3">
        <v>4</v>
      </c>
      <c r="F72" s="3">
        <v>18</v>
      </c>
      <c r="G72" s="3">
        <v>14</v>
      </c>
      <c r="H72" s="3">
        <v>3</v>
      </c>
      <c r="I72" s="3">
        <v>1</v>
      </c>
      <c r="J72" s="3">
        <v>1</v>
      </c>
      <c r="K72" s="3">
        <v>0</v>
      </c>
      <c r="L72" s="3">
        <v>1</v>
      </c>
      <c r="M72" s="3">
        <v>3</v>
      </c>
      <c r="N72" s="3">
        <v>4</v>
      </c>
      <c r="O72" s="3">
        <v>3</v>
      </c>
      <c r="P72" s="3">
        <v>9</v>
      </c>
      <c r="Q72" s="22">
        <f t="shared" si="1"/>
        <v>0.21428571428571427</v>
      </c>
      <c r="R72" s="22">
        <f>(G72+O72+N72)/(F72+O72+N72+W72+X72)</f>
        <v>0.84</v>
      </c>
      <c r="S72" s="22">
        <v>0.5</v>
      </c>
      <c r="T72" s="22">
        <v>0.88900000000000001</v>
      </c>
      <c r="U72" s="3">
        <v>2</v>
      </c>
      <c r="V72" s="3">
        <v>0</v>
      </c>
      <c r="W72" s="3">
        <v>0</v>
      </c>
      <c r="X72" s="3">
        <v>0</v>
      </c>
    </row>
    <row r="73" spans="1:24" x14ac:dyDescent="0.5">
      <c r="A73" s="3">
        <v>29</v>
      </c>
      <c r="B73" s="3" t="s">
        <v>301</v>
      </c>
      <c r="C73" s="3" t="s">
        <v>24</v>
      </c>
      <c r="D73" s="3" t="s">
        <v>279</v>
      </c>
      <c r="E73" s="3">
        <v>4</v>
      </c>
      <c r="F73" s="3">
        <v>18</v>
      </c>
      <c r="G73" s="3">
        <v>15</v>
      </c>
      <c r="H73" s="3">
        <v>2</v>
      </c>
      <c r="I73" s="3">
        <v>2</v>
      </c>
      <c r="J73" s="3">
        <v>0</v>
      </c>
      <c r="K73" s="3">
        <v>0</v>
      </c>
      <c r="L73" s="3">
        <v>0</v>
      </c>
      <c r="M73" s="3">
        <v>1</v>
      </c>
      <c r="N73" s="3">
        <v>3</v>
      </c>
      <c r="O73" s="3">
        <v>2</v>
      </c>
      <c r="P73" s="3">
        <v>5</v>
      </c>
      <c r="Q73" s="22">
        <f t="shared" si="1"/>
        <v>0.13333333333333333</v>
      </c>
      <c r="R73" s="22">
        <f>(G73+O73+N73)/(F73+O73+N73+W73+X73)</f>
        <v>0.83333333333333337</v>
      </c>
      <c r="S73" s="22">
        <v>0</v>
      </c>
      <c r="T73" s="22">
        <v>0.154</v>
      </c>
      <c r="U73" s="3">
        <v>2</v>
      </c>
      <c r="V73" s="3">
        <v>0</v>
      </c>
      <c r="W73" s="3">
        <v>0</v>
      </c>
      <c r="X73" s="3">
        <v>1</v>
      </c>
    </row>
    <row r="74" spans="1:24" x14ac:dyDescent="0.5">
      <c r="A74" s="3">
        <v>17</v>
      </c>
      <c r="B74" s="3" t="s">
        <v>174</v>
      </c>
      <c r="C74" s="3" t="s">
        <v>175</v>
      </c>
      <c r="D74" s="3" t="s">
        <v>199</v>
      </c>
      <c r="E74" s="3">
        <v>4</v>
      </c>
      <c r="F74" s="3">
        <v>17</v>
      </c>
      <c r="G74" s="3">
        <v>15</v>
      </c>
      <c r="H74" s="3">
        <v>8</v>
      </c>
      <c r="I74" s="3">
        <v>3</v>
      </c>
      <c r="J74" s="3">
        <v>1</v>
      </c>
      <c r="K74" s="3">
        <v>1</v>
      </c>
      <c r="L74" s="3">
        <v>3</v>
      </c>
      <c r="M74" s="3">
        <v>7</v>
      </c>
      <c r="N74" s="3">
        <v>5</v>
      </c>
      <c r="O74" s="3">
        <v>1</v>
      </c>
      <c r="P74" s="3">
        <v>1</v>
      </c>
      <c r="Q74" s="22">
        <f t="shared" si="1"/>
        <v>0.53333333333333333</v>
      </c>
      <c r="R74" s="22">
        <v>0.58799999999999997</v>
      </c>
      <c r="S74" s="22">
        <v>1.333</v>
      </c>
      <c r="T74" s="22">
        <v>1.9219999999999999</v>
      </c>
      <c r="U74" s="3">
        <v>2</v>
      </c>
      <c r="V74" s="3">
        <v>0</v>
      </c>
      <c r="W74" s="3">
        <v>0</v>
      </c>
      <c r="X74" s="3">
        <v>0</v>
      </c>
    </row>
    <row r="75" spans="1:24" x14ac:dyDescent="0.5">
      <c r="A75" s="3">
        <v>7</v>
      </c>
      <c r="B75" s="3" t="s">
        <v>145</v>
      </c>
      <c r="C75" s="3" t="s">
        <v>34</v>
      </c>
      <c r="D75" s="3" t="s">
        <v>124</v>
      </c>
      <c r="E75" s="3">
        <v>4</v>
      </c>
      <c r="F75" s="3">
        <v>16</v>
      </c>
      <c r="G75" s="3">
        <v>14</v>
      </c>
      <c r="H75" s="3">
        <v>3</v>
      </c>
      <c r="I75" s="3">
        <v>3</v>
      </c>
      <c r="J75" s="3">
        <v>0</v>
      </c>
      <c r="K75" s="3">
        <v>0</v>
      </c>
      <c r="L75" s="3">
        <v>0</v>
      </c>
      <c r="M75" s="3">
        <v>3</v>
      </c>
      <c r="N75" s="3">
        <v>1</v>
      </c>
      <c r="O75" s="3">
        <v>1</v>
      </c>
      <c r="P75" s="3">
        <v>9</v>
      </c>
      <c r="Q75" s="22">
        <f t="shared" si="1"/>
        <v>0.21428571428571427</v>
      </c>
      <c r="R75" s="22">
        <v>0.25</v>
      </c>
      <c r="S75" s="22">
        <v>0.214</v>
      </c>
      <c r="T75" s="22">
        <v>0.46400000000000002</v>
      </c>
      <c r="U75" s="3">
        <v>0</v>
      </c>
      <c r="V75" s="3">
        <v>1</v>
      </c>
      <c r="W75" s="3">
        <v>0</v>
      </c>
      <c r="X75" s="3">
        <v>1</v>
      </c>
    </row>
    <row r="76" spans="1:24" x14ac:dyDescent="0.5">
      <c r="A76" s="3">
        <v>2</v>
      </c>
      <c r="B76" s="3" t="s">
        <v>146</v>
      </c>
      <c r="C76" s="3" t="s">
        <v>147</v>
      </c>
      <c r="D76" s="3" t="s">
        <v>124</v>
      </c>
      <c r="E76" s="3">
        <v>3</v>
      </c>
      <c r="F76" s="3">
        <v>16</v>
      </c>
      <c r="G76" s="3">
        <v>10</v>
      </c>
      <c r="H76" s="3">
        <v>1</v>
      </c>
      <c r="I76" s="3">
        <v>1</v>
      </c>
      <c r="J76" s="3">
        <v>0</v>
      </c>
      <c r="K76" s="3">
        <v>0</v>
      </c>
      <c r="L76" s="3">
        <v>0</v>
      </c>
      <c r="M76" s="3">
        <v>0</v>
      </c>
      <c r="N76" s="3">
        <v>3</v>
      </c>
      <c r="O76" s="3">
        <v>2</v>
      </c>
      <c r="P76" s="3">
        <v>1</v>
      </c>
      <c r="Q76" s="22">
        <f t="shared" si="1"/>
        <v>0.1</v>
      </c>
      <c r="R76" s="22">
        <v>0.4</v>
      </c>
      <c r="S76" s="22">
        <v>0.1</v>
      </c>
      <c r="T76" s="22">
        <v>0.5</v>
      </c>
      <c r="U76" s="3">
        <v>2</v>
      </c>
      <c r="V76" s="3">
        <v>0</v>
      </c>
      <c r="W76" s="3">
        <v>1</v>
      </c>
      <c r="X76" s="3">
        <v>0</v>
      </c>
    </row>
    <row r="77" spans="1:24" x14ac:dyDescent="0.5">
      <c r="A77" s="3"/>
      <c r="B77" s="3" t="s">
        <v>176</v>
      </c>
      <c r="C77" s="3" t="s">
        <v>177</v>
      </c>
      <c r="D77" s="3" t="s">
        <v>199</v>
      </c>
      <c r="E77" s="3">
        <v>4</v>
      </c>
      <c r="F77" s="3">
        <v>16</v>
      </c>
      <c r="G77" s="3">
        <v>13</v>
      </c>
      <c r="H77" s="3">
        <v>3</v>
      </c>
      <c r="I77" s="3">
        <v>2</v>
      </c>
      <c r="J77" s="3">
        <v>1</v>
      </c>
      <c r="K77" s="3">
        <v>0</v>
      </c>
      <c r="L77" s="3">
        <v>0</v>
      </c>
      <c r="M77" s="3">
        <v>3</v>
      </c>
      <c r="N77" s="3">
        <v>1</v>
      </c>
      <c r="O77" s="3">
        <v>2</v>
      </c>
      <c r="P77" s="3">
        <v>4</v>
      </c>
      <c r="Q77" s="22">
        <f t="shared" si="1"/>
        <v>0.23076923076923078</v>
      </c>
      <c r="R77" s="22">
        <v>0.312</v>
      </c>
      <c r="S77" s="22">
        <v>0.308</v>
      </c>
      <c r="T77" s="22">
        <v>0.62</v>
      </c>
      <c r="U77" s="3">
        <v>0</v>
      </c>
      <c r="V77" s="3">
        <v>0</v>
      </c>
      <c r="W77" s="3">
        <v>0</v>
      </c>
      <c r="X77" s="3">
        <v>1</v>
      </c>
    </row>
    <row r="78" spans="1:24" x14ac:dyDescent="0.5">
      <c r="A78" s="3">
        <v>41</v>
      </c>
      <c r="B78" s="3" t="s">
        <v>302</v>
      </c>
      <c r="C78" s="3" t="s">
        <v>303</v>
      </c>
      <c r="D78" s="3" t="s">
        <v>279</v>
      </c>
      <c r="E78" s="3">
        <v>4</v>
      </c>
      <c r="F78" s="3">
        <v>16</v>
      </c>
      <c r="G78" s="3">
        <v>14</v>
      </c>
      <c r="H78" s="3">
        <v>2</v>
      </c>
      <c r="I78" s="3">
        <v>1</v>
      </c>
      <c r="J78" s="3">
        <v>1</v>
      </c>
      <c r="K78" s="3">
        <v>0</v>
      </c>
      <c r="L78" s="3">
        <v>0</v>
      </c>
      <c r="M78" s="3">
        <v>2</v>
      </c>
      <c r="N78" s="3">
        <v>2</v>
      </c>
      <c r="O78" s="3">
        <v>1</v>
      </c>
      <c r="P78" s="3">
        <v>4</v>
      </c>
      <c r="Q78" s="22">
        <f t="shared" si="1"/>
        <v>0.14285714285714285</v>
      </c>
      <c r="R78" s="22">
        <f>(G78+O78+N78)/(F78+O78+N78+W78+X78)</f>
        <v>0.85</v>
      </c>
      <c r="S78" s="22">
        <v>0.214</v>
      </c>
      <c r="T78" s="22">
        <v>0.40200000000000002</v>
      </c>
      <c r="U78" s="3">
        <v>1</v>
      </c>
      <c r="V78" s="3">
        <v>0</v>
      </c>
      <c r="W78" s="3">
        <v>0</v>
      </c>
      <c r="X78" s="3">
        <v>1</v>
      </c>
    </row>
    <row r="79" spans="1:24" x14ac:dyDescent="0.5">
      <c r="A79" s="3">
        <v>3</v>
      </c>
      <c r="B79" s="3" t="s">
        <v>25</v>
      </c>
      <c r="C79" s="3" t="s">
        <v>26</v>
      </c>
      <c r="D79" s="3" t="s">
        <v>72</v>
      </c>
      <c r="E79" s="3">
        <v>5</v>
      </c>
      <c r="F79" s="3">
        <v>15</v>
      </c>
      <c r="G79" s="3">
        <v>11</v>
      </c>
      <c r="H79" s="3">
        <v>2</v>
      </c>
      <c r="I79" s="3">
        <v>0</v>
      </c>
      <c r="J79" s="3">
        <v>1</v>
      </c>
      <c r="K79" s="3">
        <v>1</v>
      </c>
      <c r="L79" s="3">
        <v>0</v>
      </c>
      <c r="M79" s="3">
        <v>3</v>
      </c>
      <c r="N79" s="3">
        <v>4</v>
      </c>
      <c r="O79" s="3">
        <v>4</v>
      </c>
      <c r="P79" s="3">
        <v>4</v>
      </c>
      <c r="Q79" s="22">
        <f t="shared" si="1"/>
        <v>0.18181818181818182</v>
      </c>
      <c r="R79" s="22">
        <v>0.4</v>
      </c>
      <c r="S79" s="22">
        <v>0.45500000000000002</v>
      </c>
      <c r="T79" s="22">
        <v>0.85499999999999998</v>
      </c>
      <c r="U79" s="3">
        <v>1</v>
      </c>
      <c r="V79" s="3">
        <v>0</v>
      </c>
      <c r="W79" s="3">
        <v>0</v>
      </c>
      <c r="X79" s="3">
        <v>0</v>
      </c>
    </row>
    <row r="80" spans="1:24" x14ac:dyDescent="0.5">
      <c r="A80" s="3">
        <v>14</v>
      </c>
      <c r="B80" s="3" t="s">
        <v>121</v>
      </c>
      <c r="C80" s="3" t="s">
        <v>80</v>
      </c>
      <c r="D80" s="3" t="s">
        <v>124</v>
      </c>
      <c r="E80" s="3">
        <v>4</v>
      </c>
      <c r="F80" s="3">
        <v>15</v>
      </c>
      <c r="G80" s="3">
        <v>9</v>
      </c>
      <c r="H80" s="3">
        <v>1</v>
      </c>
      <c r="I80" s="3">
        <v>1</v>
      </c>
      <c r="J80" s="3">
        <v>0</v>
      </c>
      <c r="K80" s="3">
        <v>0</v>
      </c>
      <c r="L80" s="3">
        <v>0</v>
      </c>
      <c r="M80" s="3">
        <v>0</v>
      </c>
      <c r="N80" s="3">
        <v>1</v>
      </c>
      <c r="O80" s="3">
        <v>4</v>
      </c>
      <c r="P80" s="3">
        <v>1</v>
      </c>
      <c r="Q80" s="22">
        <f t="shared" si="1"/>
        <v>0.1111111111111111</v>
      </c>
      <c r="R80" s="22">
        <v>0.42899999999999999</v>
      </c>
      <c r="S80" s="22">
        <v>0.111</v>
      </c>
      <c r="T80" s="22">
        <v>0.54</v>
      </c>
      <c r="U80" s="3">
        <v>1</v>
      </c>
      <c r="V80" s="3">
        <v>0</v>
      </c>
      <c r="W80" s="3">
        <v>1</v>
      </c>
      <c r="X80" s="3">
        <v>0</v>
      </c>
    </row>
    <row r="81" spans="1:24" x14ac:dyDescent="0.5">
      <c r="A81" s="3">
        <v>9</v>
      </c>
      <c r="B81" s="3" t="s">
        <v>37</v>
      </c>
      <c r="C81" s="3" t="s">
        <v>38</v>
      </c>
      <c r="D81" s="3" t="s">
        <v>72</v>
      </c>
      <c r="E81" s="3">
        <v>3</v>
      </c>
      <c r="F81" s="3">
        <v>14</v>
      </c>
      <c r="G81" s="3">
        <v>14</v>
      </c>
      <c r="H81" s="3">
        <v>2</v>
      </c>
      <c r="I81" s="3">
        <v>2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5</v>
      </c>
      <c r="Q81" s="22">
        <f t="shared" si="1"/>
        <v>0.14285714285714285</v>
      </c>
      <c r="R81" s="22">
        <v>0.14299999999999999</v>
      </c>
      <c r="S81" s="22">
        <v>0.14299999999999999</v>
      </c>
      <c r="T81" s="22">
        <v>0.28599999999999998</v>
      </c>
      <c r="U81" s="3">
        <v>0</v>
      </c>
      <c r="V81" s="3">
        <v>0</v>
      </c>
      <c r="W81" s="3">
        <v>0</v>
      </c>
      <c r="X81" s="3">
        <v>0</v>
      </c>
    </row>
    <row r="82" spans="1:24" x14ac:dyDescent="0.5">
      <c r="A82" s="3">
        <v>7</v>
      </c>
      <c r="B82" s="3" t="s">
        <v>35</v>
      </c>
      <c r="C82" s="3" t="s">
        <v>36</v>
      </c>
      <c r="D82" s="3" t="s">
        <v>72</v>
      </c>
      <c r="E82" s="3">
        <v>3</v>
      </c>
      <c r="F82" s="3">
        <v>13</v>
      </c>
      <c r="G82" s="3">
        <v>10</v>
      </c>
      <c r="H82" s="3">
        <v>1</v>
      </c>
      <c r="I82" s="3">
        <v>1</v>
      </c>
      <c r="J82" s="3">
        <v>0</v>
      </c>
      <c r="K82" s="3">
        <v>0</v>
      </c>
      <c r="L82" s="3">
        <v>0</v>
      </c>
      <c r="M82" s="3">
        <v>1</v>
      </c>
      <c r="N82" s="3">
        <v>0</v>
      </c>
      <c r="O82" s="3">
        <v>3</v>
      </c>
      <c r="P82" s="3">
        <v>2</v>
      </c>
      <c r="Q82" s="22">
        <f t="shared" si="1"/>
        <v>0.1</v>
      </c>
      <c r="R82" s="22">
        <v>0.308</v>
      </c>
      <c r="S82" s="22">
        <v>0.1</v>
      </c>
      <c r="T82" s="22">
        <v>0.40799999999999997</v>
      </c>
      <c r="U82" s="3">
        <v>0</v>
      </c>
      <c r="V82" s="3">
        <v>0</v>
      </c>
      <c r="W82" s="3">
        <v>0</v>
      </c>
      <c r="X82" s="3">
        <v>0</v>
      </c>
    </row>
    <row r="83" spans="1:24" x14ac:dyDescent="0.5">
      <c r="A83" s="3">
        <v>23</v>
      </c>
      <c r="B83" s="3" t="s">
        <v>178</v>
      </c>
      <c r="C83" s="3" t="s">
        <v>179</v>
      </c>
      <c r="D83" s="3" t="s">
        <v>199</v>
      </c>
      <c r="E83" s="3">
        <v>3</v>
      </c>
      <c r="F83" s="3">
        <v>13</v>
      </c>
      <c r="G83" s="3">
        <v>9</v>
      </c>
      <c r="H83" s="3">
        <v>3</v>
      </c>
      <c r="I83" s="3">
        <v>3</v>
      </c>
      <c r="J83" s="3">
        <v>0</v>
      </c>
      <c r="K83" s="3">
        <v>0</v>
      </c>
      <c r="L83" s="3">
        <v>0</v>
      </c>
      <c r="M83" s="3">
        <v>0</v>
      </c>
      <c r="N83" s="3">
        <v>2</v>
      </c>
      <c r="O83" s="3">
        <v>4</v>
      </c>
      <c r="P83" s="3">
        <v>3</v>
      </c>
      <c r="Q83" s="22">
        <f t="shared" si="1"/>
        <v>0.33333333333333331</v>
      </c>
      <c r="R83" s="22">
        <v>0.53800000000000003</v>
      </c>
      <c r="S83" s="22">
        <v>0.33300000000000002</v>
      </c>
      <c r="T83" s="22">
        <v>0.872</v>
      </c>
      <c r="U83" s="3">
        <v>1</v>
      </c>
      <c r="V83" s="3">
        <v>0</v>
      </c>
      <c r="W83" s="3">
        <v>0</v>
      </c>
      <c r="X83" s="3">
        <v>0</v>
      </c>
    </row>
    <row r="84" spans="1:24" x14ac:dyDescent="0.5">
      <c r="A84" s="3">
        <v>25</v>
      </c>
      <c r="B84" s="3" t="s">
        <v>180</v>
      </c>
      <c r="C84" s="3" t="s">
        <v>181</v>
      </c>
      <c r="D84" s="3" t="s">
        <v>199</v>
      </c>
      <c r="E84" s="3">
        <v>4</v>
      </c>
      <c r="F84" s="3">
        <v>13</v>
      </c>
      <c r="G84" s="3">
        <v>13</v>
      </c>
      <c r="H84" s="3">
        <v>1</v>
      </c>
      <c r="I84" s="3">
        <v>0</v>
      </c>
      <c r="J84" s="3">
        <v>0</v>
      </c>
      <c r="K84" s="3">
        <v>1</v>
      </c>
      <c r="L84" s="3">
        <v>0</v>
      </c>
      <c r="M84" s="3">
        <v>2</v>
      </c>
      <c r="N84" s="3">
        <v>1</v>
      </c>
      <c r="O84" s="3">
        <v>0</v>
      </c>
      <c r="P84" s="3">
        <v>5</v>
      </c>
      <c r="Q84" s="22">
        <f t="shared" si="1"/>
        <v>7.6923076923076927E-2</v>
      </c>
      <c r="R84" s="22">
        <v>7.6999999999999999E-2</v>
      </c>
      <c r="S84" s="22">
        <v>0.23100000000000001</v>
      </c>
      <c r="T84" s="22">
        <v>0.308</v>
      </c>
      <c r="U84" s="3">
        <v>0</v>
      </c>
      <c r="V84" s="3">
        <v>0</v>
      </c>
      <c r="W84" s="3">
        <v>0</v>
      </c>
      <c r="X84" s="3">
        <v>0</v>
      </c>
    </row>
    <row r="85" spans="1:24" x14ac:dyDescent="0.5">
      <c r="A85" s="3">
        <v>31</v>
      </c>
      <c r="B85" s="3" t="s">
        <v>182</v>
      </c>
      <c r="C85" s="3" t="s">
        <v>30</v>
      </c>
      <c r="D85" s="3" t="s">
        <v>199</v>
      </c>
      <c r="E85" s="3">
        <v>4</v>
      </c>
      <c r="F85" s="3">
        <v>13</v>
      </c>
      <c r="G85" s="3">
        <v>12</v>
      </c>
      <c r="H85" s="3">
        <v>3</v>
      </c>
      <c r="I85" s="3">
        <v>2</v>
      </c>
      <c r="J85" s="3">
        <v>1</v>
      </c>
      <c r="K85" s="3">
        <v>0</v>
      </c>
      <c r="L85" s="3">
        <v>0</v>
      </c>
      <c r="M85" s="3">
        <v>1</v>
      </c>
      <c r="N85" s="3">
        <v>3</v>
      </c>
      <c r="O85" s="3">
        <v>0</v>
      </c>
      <c r="P85" s="3">
        <v>3</v>
      </c>
      <c r="Q85" s="22">
        <f t="shared" si="1"/>
        <v>0.25</v>
      </c>
      <c r="R85" s="22">
        <v>0.308</v>
      </c>
      <c r="S85" s="22">
        <v>0.33300000000000002</v>
      </c>
      <c r="T85" s="22">
        <v>0.64100000000000001</v>
      </c>
      <c r="U85" s="3">
        <v>0</v>
      </c>
      <c r="V85" s="3">
        <v>0</v>
      </c>
      <c r="W85" s="3">
        <v>0</v>
      </c>
      <c r="X85" s="3">
        <v>0</v>
      </c>
    </row>
    <row r="86" spans="1:24" x14ac:dyDescent="0.5">
      <c r="A86" s="3">
        <v>27</v>
      </c>
      <c r="B86" s="3" t="s">
        <v>304</v>
      </c>
      <c r="C86" s="3" t="s">
        <v>104</v>
      </c>
      <c r="D86" s="3" t="s">
        <v>279</v>
      </c>
      <c r="E86" s="3">
        <v>4</v>
      </c>
      <c r="F86" s="3">
        <v>13</v>
      </c>
      <c r="G86" s="3">
        <v>12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</v>
      </c>
      <c r="O86" s="3">
        <v>1</v>
      </c>
      <c r="P86" s="3">
        <v>4</v>
      </c>
      <c r="Q86" s="22">
        <f t="shared" si="1"/>
        <v>0</v>
      </c>
      <c r="R86" s="22">
        <f>(G86+O86+N86)/(F86+O86+N86+W86+X86)</f>
        <v>0.93333333333333335</v>
      </c>
      <c r="S86" s="22">
        <v>0</v>
      </c>
      <c r="T86" s="22">
        <v>8.3000000000000004E-2</v>
      </c>
      <c r="U86" s="3">
        <v>0</v>
      </c>
      <c r="V86" s="3">
        <v>0</v>
      </c>
      <c r="W86" s="3">
        <v>0</v>
      </c>
      <c r="X86" s="3">
        <v>0</v>
      </c>
    </row>
    <row r="87" spans="1:24" x14ac:dyDescent="0.5">
      <c r="A87" s="3">
        <v>21</v>
      </c>
      <c r="B87" s="3" t="s">
        <v>183</v>
      </c>
      <c r="C87" s="3" t="s">
        <v>184</v>
      </c>
      <c r="D87" s="3" t="s">
        <v>199</v>
      </c>
      <c r="E87" s="3">
        <v>5</v>
      </c>
      <c r="F87" s="3">
        <v>12</v>
      </c>
      <c r="G87" s="3">
        <v>10</v>
      </c>
      <c r="H87" s="3">
        <v>4</v>
      </c>
      <c r="I87" s="3">
        <v>2</v>
      </c>
      <c r="J87" s="3">
        <v>1</v>
      </c>
      <c r="K87" s="3">
        <v>0</v>
      </c>
      <c r="L87" s="3">
        <v>1</v>
      </c>
      <c r="M87" s="3">
        <v>3</v>
      </c>
      <c r="N87" s="3">
        <v>3</v>
      </c>
      <c r="O87" s="3">
        <v>2</v>
      </c>
      <c r="P87" s="3">
        <v>2</v>
      </c>
      <c r="Q87" s="22">
        <f t="shared" si="1"/>
        <v>0.4</v>
      </c>
      <c r="R87" s="22">
        <v>0.5</v>
      </c>
      <c r="S87" s="22">
        <v>0.8</v>
      </c>
      <c r="T87" s="22">
        <v>1.3</v>
      </c>
      <c r="U87" s="3">
        <v>3</v>
      </c>
      <c r="V87" s="3">
        <v>0</v>
      </c>
      <c r="W87" s="3">
        <v>0</v>
      </c>
      <c r="X87" s="3">
        <v>0</v>
      </c>
    </row>
    <row r="88" spans="1:24" x14ac:dyDescent="0.5">
      <c r="A88" s="3">
        <v>9</v>
      </c>
      <c r="B88" s="3" t="s">
        <v>39</v>
      </c>
      <c r="C88" s="3" t="s">
        <v>40</v>
      </c>
      <c r="D88" s="3" t="s">
        <v>72</v>
      </c>
      <c r="E88" s="3">
        <v>3</v>
      </c>
      <c r="F88" s="3">
        <v>11</v>
      </c>
      <c r="G88" s="3">
        <v>10</v>
      </c>
      <c r="H88" s="3">
        <v>1</v>
      </c>
      <c r="I88" s="3">
        <v>1</v>
      </c>
      <c r="J88" s="3">
        <v>0</v>
      </c>
      <c r="K88" s="3">
        <v>0</v>
      </c>
      <c r="L88" s="3">
        <v>0</v>
      </c>
      <c r="M88" s="3">
        <v>0</v>
      </c>
      <c r="N88" s="3">
        <v>1</v>
      </c>
      <c r="O88" s="3">
        <v>1</v>
      </c>
      <c r="P88" s="3">
        <v>3</v>
      </c>
      <c r="Q88" s="22">
        <f t="shared" si="1"/>
        <v>0.1</v>
      </c>
      <c r="R88" s="22">
        <v>0.182</v>
      </c>
      <c r="S88" s="22">
        <v>0.1</v>
      </c>
      <c r="T88" s="22">
        <v>0.28199999999999997</v>
      </c>
      <c r="U88" s="3">
        <v>0</v>
      </c>
      <c r="V88" s="3">
        <v>0</v>
      </c>
      <c r="W88" s="3">
        <v>0</v>
      </c>
      <c r="X88" s="3">
        <v>0</v>
      </c>
    </row>
    <row r="89" spans="1:24" x14ac:dyDescent="0.5">
      <c r="A89" s="3">
        <v>37</v>
      </c>
      <c r="B89" s="3" t="s">
        <v>41</v>
      </c>
      <c r="C89" s="3" t="s">
        <v>42</v>
      </c>
      <c r="D89" s="3" t="s">
        <v>72</v>
      </c>
      <c r="E89" s="3">
        <v>3</v>
      </c>
      <c r="F89" s="3">
        <v>10</v>
      </c>
      <c r="G89" s="3">
        <v>8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1</v>
      </c>
      <c r="O89" s="3">
        <v>2</v>
      </c>
      <c r="P89" s="3">
        <v>6</v>
      </c>
      <c r="Q89" s="22">
        <f t="shared" si="1"/>
        <v>0</v>
      </c>
      <c r="R89" s="22">
        <v>0.2</v>
      </c>
      <c r="S89" s="22">
        <v>0</v>
      </c>
      <c r="T89" s="22">
        <v>0.2</v>
      </c>
      <c r="U89" s="3">
        <v>0</v>
      </c>
      <c r="V89" s="3">
        <v>0</v>
      </c>
      <c r="W89" s="3">
        <v>0</v>
      </c>
      <c r="X89" s="3">
        <v>0</v>
      </c>
    </row>
    <row r="90" spans="1:24" x14ac:dyDescent="0.5">
      <c r="A90" s="3">
        <v>12</v>
      </c>
      <c r="B90" s="3" t="s">
        <v>111</v>
      </c>
      <c r="C90" s="3" t="s">
        <v>112</v>
      </c>
      <c r="D90" s="3" t="s">
        <v>124</v>
      </c>
      <c r="E90" s="3">
        <v>3</v>
      </c>
      <c r="F90" s="3">
        <v>10</v>
      </c>
      <c r="G90" s="3">
        <v>9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1</v>
      </c>
      <c r="P90" s="3">
        <v>5</v>
      </c>
      <c r="Q90" s="22">
        <f t="shared" si="1"/>
        <v>0</v>
      </c>
      <c r="R90" s="22">
        <v>0.1</v>
      </c>
      <c r="S90" s="22">
        <v>0</v>
      </c>
      <c r="T90" s="22">
        <v>0.1</v>
      </c>
      <c r="U90" s="3">
        <v>1</v>
      </c>
      <c r="V90" s="3">
        <v>0</v>
      </c>
      <c r="W90" s="3">
        <v>0</v>
      </c>
      <c r="X90" s="3">
        <v>0</v>
      </c>
    </row>
    <row r="91" spans="1:24" x14ac:dyDescent="0.5">
      <c r="A91" s="3">
        <v>38</v>
      </c>
      <c r="B91" s="3" t="s">
        <v>264</v>
      </c>
      <c r="C91" s="3" t="s">
        <v>88</v>
      </c>
      <c r="D91" s="3" t="s">
        <v>279</v>
      </c>
      <c r="E91" s="3">
        <v>3</v>
      </c>
      <c r="F91" s="3">
        <v>10</v>
      </c>
      <c r="G91" s="3">
        <v>7</v>
      </c>
      <c r="H91" s="3">
        <v>2</v>
      </c>
      <c r="I91" s="3">
        <v>2</v>
      </c>
      <c r="J91" s="3">
        <v>0</v>
      </c>
      <c r="K91" s="3">
        <v>0</v>
      </c>
      <c r="L91" s="3">
        <v>0</v>
      </c>
      <c r="M91" s="3">
        <v>0</v>
      </c>
      <c r="N91" s="3">
        <v>1</v>
      </c>
      <c r="O91" s="3">
        <v>2</v>
      </c>
      <c r="P91" s="3">
        <v>2</v>
      </c>
      <c r="Q91" s="22">
        <f t="shared" si="1"/>
        <v>0.2857142857142857</v>
      </c>
      <c r="R91" s="22">
        <f>(G91+O91+N91)/(F91+O91+N91+W91+X91)</f>
        <v>0.76923076923076927</v>
      </c>
      <c r="S91" s="22">
        <v>0.28599999999999998</v>
      </c>
      <c r="T91" s="22">
        <v>0.78600000000000003</v>
      </c>
      <c r="U91" s="3">
        <v>0</v>
      </c>
      <c r="V91" s="3">
        <v>1</v>
      </c>
      <c r="W91" s="3">
        <v>0</v>
      </c>
      <c r="X91" s="3">
        <v>0</v>
      </c>
    </row>
    <row r="92" spans="1:24" x14ac:dyDescent="0.5">
      <c r="A92" s="3">
        <v>42</v>
      </c>
      <c r="B92" s="3" t="s">
        <v>257</v>
      </c>
      <c r="C92" s="3" t="s">
        <v>258</v>
      </c>
      <c r="D92" s="3" t="s">
        <v>279</v>
      </c>
      <c r="E92" s="3">
        <v>3</v>
      </c>
      <c r="F92" s="3">
        <v>10</v>
      </c>
      <c r="G92" s="3">
        <v>8</v>
      </c>
      <c r="H92" s="3">
        <v>1</v>
      </c>
      <c r="I92" s="3">
        <v>0</v>
      </c>
      <c r="J92" s="3">
        <v>1</v>
      </c>
      <c r="K92" s="3">
        <v>0</v>
      </c>
      <c r="L92" s="3">
        <v>0</v>
      </c>
      <c r="M92" s="3">
        <v>1</v>
      </c>
      <c r="N92" s="3">
        <v>0</v>
      </c>
      <c r="O92" s="3">
        <v>2</v>
      </c>
      <c r="P92" s="3">
        <v>3</v>
      </c>
      <c r="Q92" s="22">
        <f t="shared" si="1"/>
        <v>0.125</v>
      </c>
      <c r="R92" s="22">
        <f>(G92+O92+N92)/(F92+O92+N92+W92+X92)</f>
        <v>0.83333333333333337</v>
      </c>
      <c r="S92" s="22">
        <v>0</v>
      </c>
      <c r="T92" s="22">
        <v>0.16700000000000001</v>
      </c>
      <c r="U92" s="3">
        <v>0</v>
      </c>
      <c r="V92" s="3">
        <v>0</v>
      </c>
      <c r="W92" s="3">
        <v>0</v>
      </c>
      <c r="X92" s="3">
        <v>0</v>
      </c>
    </row>
    <row r="93" spans="1:24" x14ac:dyDescent="0.5">
      <c r="A93" s="3">
        <v>18</v>
      </c>
      <c r="B93" s="3" t="s">
        <v>109</v>
      </c>
      <c r="C93" s="3" t="s">
        <v>110</v>
      </c>
      <c r="D93" s="3" t="s">
        <v>124</v>
      </c>
      <c r="E93" s="3">
        <v>2</v>
      </c>
      <c r="F93" s="3">
        <v>9</v>
      </c>
      <c r="G93" s="3">
        <v>7</v>
      </c>
      <c r="H93" s="3">
        <v>2</v>
      </c>
      <c r="I93" s="3">
        <v>1</v>
      </c>
      <c r="J93" s="3">
        <v>1</v>
      </c>
      <c r="K93" s="3">
        <v>0</v>
      </c>
      <c r="L93" s="3">
        <v>0</v>
      </c>
      <c r="M93" s="3">
        <v>5</v>
      </c>
      <c r="N93" s="3">
        <v>1</v>
      </c>
      <c r="O93" s="3">
        <v>0</v>
      </c>
      <c r="P93" s="3">
        <v>0</v>
      </c>
      <c r="Q93" s="22">
        <f t="shared" si="1"/>
        <v>0.2857142857142857</v>
      </c>
      <c r="R93" s="22">
        <v>0.222</v>
      </c>
      <c r="S93" s="22">
        <v>0.42899999999999999</v>
      </c>
      <c r="T93" s="22">
        <v>0.65100000000000002</v>
      </c>
      <c r="U93" s="3">
        <v>0</v>
      </c>
      <c r="V93" s="3">
        <v>0</v>
      </c>
      <c r="W93" s="3">
        <v>0</v>
      </c>
      <c r="X93" s="3">
        <v>2</v>
      </c>
    </row>
    <row r="94" spans="1:24" x14ac:dyDescent="0.5">
      <c r="A94" s="3">
        <v>46</v>
      </c>
      <c r="B94" s="3" t="s">
        <v>148</v>
      </c>
      <c r="C94" s="3" t="s">
        <v>28</v>
      </c>
      <c r="D94" s="2" t="s">
        <v>124</v>
      </c>
      <c r="E94" s="3">
        <v>2</v>
      </c>
      <c r="F94" s="3">
        <v>9</v>
      </c>
      <c r="G94" s="3">
        <v>7</v>
      </c>
      <c r="H94" s="3">
        <v>1</v>
      </c>
      <c r="I94" s="3">
        <v>1</v>
      </c>
      <c r="J94" s="3">
        <v>0</v>
      </c>
      <c r="K94" s="3">
        <v>0</v>
      </c>
      <c r="L94" s="3">
        <v>0</v>
      </c>
      <c r="M94" s="3">
        <v>2</v>
      </c>
      <c r="N94" s="3">
        <v>0</v>
      </c>
      <c r="O94" s="3">
        <v>1</v>
      </c>
      <c r="P94" s="3">
        <v>1</v>
      </c>
      <c r="Q94" s="22">
        <f t="shared" si="1"/>
        <v>0.14285714285714285</v>
      </c>
      <c r="R94" s="22">
        <v>0.222</v>
      </c>
      <c r="S94" s="22">
        <v>0.14299999999999999</v>
      </c>
      <c r="T94" s="22">
        <v>0.36499999999999999</v>
      </c>
      <c r="U94" s="3">
        <v>0</v>
      </c>
      <c r="V94" s="3">
        <v>0</v>
      </c>
      <c r="W94" s="3">
        <v>0</v>
      </c>
      <c r="X94" s="3">
        <v>1</v>
      </c>
    </row>
    <row r="95" spans="1:24" x14ac:dyDescent="0.5">
      <c r="A95" s="3">
        <v>6</v>
      </c>
      <c r="B95" s="3" t="s">
        <v>43</v>
      </c>
      <c r="C95" s="3" t="s">
        <v>44</v>
      </c>
      <c r="D95" s="3" t="s">
        <v>72</v>
      </c>
      <c r="E95" s="3">
        <v>2</v>
      </c>
      <c r="F95" s="3">
        <v>8</v>
      </c>
      <c r="G95" s="3">
        <v>6</v>
      </c>
      <c r="H95" s="3">
        <v>1</v>
      </c>
      <c r="I95" s="3">
        <v>1</v>
      </c>
      <c r="J95" s="3">
        <v>0</v>
      </c>
      <c r="K95" s="3">
        <v>0</v>
      </c>
      <c r="L95" s="3">
        <v>0</v>
      </c>
      <c r="M95" s="3">
        <v>1</v>
      </c>
      <c r="N95" s="3">
        <v>0</v>
      </c>
      <c r="O95" s="3">
        <v>2</v>
      </c>
      <c r="P95" s="3">
        <v>2</v>
      </c>
      <c r="Q95" s="22">
        <f t="shared" si="1"/>
        <v>0.16666666666666666</v>
      </c>
      <c r="R95" s="22">
        <v>0.375</v>
      </c>
      <c r="S95" s="22">
        <v>0.16700000000000001</v>
      </c>
      <c r="T95" s="22">
        <v>0.54200000000000004</v>
      </c>
      <c r="U95" s="3">
        <v>0</v>
      </c>
      <c r="V95" s="3">
        <v>0</v>
      </c>
      <c r="W95" s="3">
        <v>0</v>
      </c>
      <c r="X95" s="3">
        <v>0</v>
      </c>
    </row>
    <row r="96" spans="1:24" x14ac:dyDescent="0.5">
      <c r="A96" s="3">
        <v>16</v>
      </c>
      <c r="B96" s="3" t="s">
        <v>149</v>
      </c>
      <c r="C96" s="3" t="s">
        <v>150</v>
      </c>
      <c r="D96" s="3" t="s">
        <v>124</v>
      </c>
      <c r="E96" s="3">
        <v>2</v>
      </c>
      <c r="F96" s="3">
        <v>8</v>
      </c>
      <c r="G96" s="3">
        <v>7</v>
      </c>
      <c r="H96" s="3">
        <v>1</v>
      </c>
      <c r="I96" s="3">
        <v>1</v>
      </c>
      <c r="J96" s="3">
        <v>0</v>
      </c>
      <c r="K96" s="3">
        <v>0</v>
      </c>
      <c r="L96" s="3">
        <v>0</v>
      </c>
      <c r="M96" s="3">
        <v>2</v>
      </c>
      <c r="N96" s="3">
        <v>0</v>
      </c>
      <c r="O96" s="3">
        <v>1</v>
      </c>
      <c r="P96" s="3">
        <v>3</v>
      </c>
      <c r="Q96" s="22">
        <f t="shared" si="1"/>
        <v>0.14285714285714285</v>
      </c>
      <c r="R96" s="22">
        <v>0.25</v>
      </c>
      <c r="S96" s="22">
        <v>0.14299999999999999</v>
      </c>
      <c r="T96" s="22">
        <v>0.39300000000000002</v>
      </c>
      <c r="U96" s="3">
        <v>0</v>
      </c>
      <c r="V96" s="3">
        <v>0</v>
      </c>
      <c r="W96" s="3">
        <v>0</v>
      </c>
      <c r="X96" s="3">
        <v>0</v>
      </c>
    </row>
    <row r="97" spans="1:24" x14ac:dyDescent="0.5">
      <c r="A97" s="3">
        <v>6</v>
      </c>
      <c r="B97" s="3" t="s">
        <v>115</v>
      </c>
      <c r="C97" s="3" t="s">
        <v>116</v>
      </c>
      <c r="D97" s="3" t="s">
        <v>124</v>
      </c>
      <c r="E97" s="3">
        <v>2</v>
      </c>
      <c r="F97" s="3">
        <v>7</v>
      </c>
      <c r="G97" s="3">
        <v>6</v>
      </c>
      <c r="H97" s="3">
        <v>2</v>
      </c>
      <c r="I97" s="3">
        <v>1</v>
      </c>
      <c r="J97" s="3">
        <v>1</v>
      </c>
      <c r="K97" s="3">
        <v>0</v>
      </c>
      <c r="L97" s="3">
        <v>0</v>
      </c>
      <c r="M97" s="3">
        <v>2</v>
      </c>
      <c r="N97" s="3">
        <v>1</v>
      </c>
      <c r="O97" s="3">
        <v>1</v>
      </c>
      <c r="P97" s="3">
        <v>0</v>
      </c>
      <c r="Q97" s="22">
        <f t="shared" si="1"/>
        <v>0.33333333333333331</v>
      </c>
      <c r="R97" s="22">
        <v>0.42899999999999999</v>
      </c>
      <c r="S97" s="22">
        <v>0.5</v>
      </c>
      <c r="T97" s="22">
        <v>0.92900000000000005</v>
      </c>
      <c r="U97" s="3">
        <v>0</v>
      </c>
      <c r="V97" s="3">
        <v>0</v>
      </c>
      <c r="W97" s="3">
        <v>0</v>
      </c>
      <c r="X97" s="3">
        <v>0</v>
      </c>
    </row>
    <row r="98" spans="1:24" x14ac:dyDescent="0.5">
      <c r="A98" s="3">
        <v>10</v>
      </c>
      <c r="B98" s="3" t="s">
        <v>151</v>
      </c>
      <c r="C98" s="3" t="s">
        <v>152</v>
      </c>
      <c r="D98" s="3" t="s">
        <v>124</v>
      </c>
      <c r="E98" s="3">
        <v>2</v>
      </c>
      <c r="F98" s="3">
        <v>7</v>
      </c>
      <c r="G98" s="3">
        <v>7</v>
      </c>
      <c r="H98" s="3">
        <v>2</v>
      </c>
      <c r="I98" s="3">
        <v>2</v>
      </c>
      <c r="J98" s="3">
        <v>0</v>
      </c>
      <c r="K98" s="3">
        <v>0</v>
      </c>
      <c r="L98" s="3">
        <v>0</v>
      </c>
      <c r="M98" s="3">
        <v>2</v>
      </c>
      <c r="N98" s="3">
        <v>1</v>
      </c>
      <c r="O98" s="3">
        <v>0</v>
      </c>
      <c r="P98" s="3">
        <v>3</v>
      </c>
      <c r="Q98" s="22">
        <f t="shared" si="1"/>
        <v>0.2857142857142857</v>
      </c>
      <c r="R98" s="22">
        <v>0.28599999999999998</v>
      </c>
      <c r="S98" s="22">
        <v>0.28599999999999998</v>
      </c>
      <c r="T98" s="22">
        <v>0.57099999999999995</v>
      </c>
      <c r="U98" s="3">
        <v>0</v>
      </c>
      <c r="V98" s="3">
        <v>0</v>
      </c>
      <c r="W98" s="3">
        <v>0</v>
      </c>
      <c r="X98" s="3">
        <v>0</v>
      </c>
    </row>
    <row r="99" spans="1:24" x14ac:dyDescent="0.5">
      <c r="A99" s="3">
        <v>11</v>
      </c>
      <c r="B99" s="3" t="s">
        <v>185</v>
      </c>
      <c r="C99" s="3" t="s">
        <v>171</v>
      </c>
      <c r="D99" s="3" t="s">
        <v>199</v>
      </c>
      <c r="E99" s="3">
        <v>2</v>
      </c>
      <c r="F99" s="3">
        <v>7</v>
      </c>
      <c r="G99" s="3">
        <v>4</v>
      </c>
      <c r="H99" s="3">
        <v>1</v>
      </c>
      <c r="I99" s="3">
        <v>1</v>
      </c>
      <c r="J99" s="3">
        <v>0</v>
      </c>
      <c r="K99" s="3">
        <v>0</v>
      </c>
      <c r="L99" s="3">
        <v>0</v>
      </c>
      <c r="M99" s="3">
        <v>1</v>
      </c>
      <c r="N99" s="3">
        <v>0</v>
      </c>
      <c r="O99" s="3">
        <v>3</v>
      </c>
      <c r="P99" s="3">
        <v>0</v>
      </c>
      <c r="Q99" s="22">
        <f t="shared" si="1"/>
        <v>0.25</v>
      </c>
      <c r="R99" s="22">
        <v>0.57099999999999995</v>
      </c>
      <c r="S99" s="22">
        <v>0.25</v>
      </c>
      <c r="T99" s="22">
        <v>0.82099999999999995</v>
      </c>
      <c r="U99" s="3">
        <v>0</v>
      </c>
      <c r="V99" s="3">
        <v>0</v>
      </c>
      <c r="W99" s="3">
        <v>0</v>
      </c>
      <c r="X99" s="3">
        <v>0</v>
      </c>
    </row>
    <row r="100" spans="1:24" x14ac:dyDescent="0.5">
      <c r="A100" s="3">
        <v>14</v>
      </c>
      <c r="B100" s="3" t="s">
        <v>186</v>
      </c>
      <c r="C100" s="3" t="s">
        <v>126</v>
      </c>
      <c r="D100" s="3" t="s">
        <v>199</v>
      </c>
      <c r="E100" s="3">
        <v>2</v>
      </c>
      <c r="F100" s="3">
        <v>7</v>
      </c>
      <c r="G100" s="3">
        <v>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1</v>
      </c>
      <c r="O100" s="3">
        <v>0</v>
      </c>
      <c r="P100" s="3">
        <v>0</v>
      </c>
      <c r="Q100" s="22">
        <f t="shared" si="1"/>
        <v>0</v>
      </c>
      <c r="R100" s="22">
        <v>0</v>
      </c>
      <c r="S100" s="22">
        <v>0</v>
      </c>
      <c r="T100" s="22">
        <v>0</v>
      </c>
      <c r="U100" s="3">
        <v>0</v>
      </c>
      <c r="V100" s="3">
        <v>0</v>
      </c>
      <c r="W100" s="3">
        <v>0</v>
      </c>
      <c r="X100" s="3">
        <v>0</v>
      </c>
    </row>
    <row r="101" spans="1:24" x14ac:dyDescent="0.5">
      <c r="A101" s="3"/>
      <c r="B101" s="3" t="s">
        <v>187</v>
      </c>
      <c r="C101" s="3" t="s">
        <v>139</v>
      </c>
      <c r="D101" s="3" t="s">
        <v>199</v>
      </c>
      <c r="E101" s="3">
        <v>2</v>
      </c>
      <c r="F101" s="3">
        <v>7</v>
      </c>
      <c r="G101" s="3">
        <v>7</v>
      </c>
      <c r="H101" s="3">
        <v>5</v>
      </c>
      <c r="I101" s="3">
        <v>3</v>
      </c>
      <c r="J101" s="3">
        <v>2</v>
      </c>
      <c r="K101" s="3">
        <v>0</v>
      </c>
      <c r="L101" s="3">
        <v>0</v>
      </c>
      <c r="M101" s="3">
        <v>2</v>
      </c>
      <c r="N101" s="3">
        <v>1</v>
      </c>
      <c r="O101" s="3">
        <v>0</v>
      </c>
      <c r="P101" s="3">
        <v>2</v>
      </c>
      <c r="Q101" s="22">
        <f t="shared" si="1"/>
        <v>0.7142857142857143</v>
      </c>
      <c r="R101" s="22">
        <v>0.71399999999999997</v>
      </c>
      <c r="S101" s="22">
        <v>1</v>
      </c>
      <c r="T101" s="22">
        <v>1.714</v>
      </c>
      <c r="U101" s="3">
        <v>0</v>
      </c>
      <c r="V101" s="3">
        <v>0</v>
      </c>
      <c r="W101" s="3">
        <v>0</v>
      </c>
      <c r="X101" s="3">
        <v>0</v>
      </c>
    </row>
    <row r="102" spans="1:24" x14ac:dyDescent="0.5">
      <c r="A102" s="3">
        <v>23</v>
      </c>
      <c r="B102" s="3" t="s">
        <v>260</v>
      </c>
      <c r="C102" s="3" t="s">
        <v>261</v>
      </c>
      <c r="D102" s="3" t="s">
        <v>279</v>
      </c>
      <c r="E102" s="3">
        <v>2</v>
      </c>
      <c r="F102" s="3">
        <v>7</v>
      </c>
      <c r="G102" s="3">
        <v>6</v>
      </c>
      <c r="H102" s="3">
        <v>2</v>
      </c>
      <c r="I102" s="3">
        <v>0</v>
      </c>
      <c r="J102" s="3">
        <v>2</v>
      </c>
      <c r="K102" s="3">
        <v>0</v>
      </c>
      <c r="L102" s="3">
        <v>0</v>
      </c>
      <c r="M102" s="3">
        <v>1</v>
      </c>
      <c r="N102" s="3">
        <v>2</v>
      </c>
      <c r="O102" s="3">
        <v>1</v>
      </c>
      <c r="P102" s="3">
        <v>2</v>
      </c>
      <c r="Q102" s="22">
        <f t="shared" si="1"/>
        <v>0.33333333333333331</v>
      </c>
      <c r="R102" s="22">
        <f>(G102+O102+N102)/(F102+O102+N102+W102+X102)</f>
        <v>0.9</v>
      </c>
      <c r="S102" s="22">
        <v>0.66700000000000004</v>
      </c>
      <c r="T102" s="22">
        <v>1.095</v>
      </c>
      <c r="U102" s="3">
        <v>0</v>
      </c>
      <c r="V102" s="3">
        <v>0</v>
      </c>
      <c r="W102" s="3">
        <v>0</v>
      </c>
      <c r="X102" s="3">
        <v>0</v>
      </c>
    </row>
    <row r="103" spans="1:24" x14ac:dyDescent="0.5">
      <c r="A103" s="3">
        <v>26</v>
      </c>
      <c r="B103" s="3" t="s">
        <v>45</v>
      </c>
      <c r="C103" s="3" t="s">
        <v>46</v>
      </c>
      <c r="D103" s="3" t="s">
        <v>72</v>
      </c>
      <c r="E103" s="3">
        <v>2</v>
      </c>
      <c r="F103" s="3">
        <v>5</v>
      </c>
      <c r="G103" s="3">
        <v>3</v>
      </c>
      <c r="H103" s="3">
        <v>1</v>
      </c>
      <c r="I103" s="3">
        <v>1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2</v>
      </c>
      <c r="P103" s="3">
        <v>2</v>
      </c>
      <c r="Q103" s="22">
        <f t="shared" si="1"/>
        <v>0.33333333333333331</v>
      </c>
      <c r="R103" s="22">
        <v>0.6</v>
      </c>
      <c r="S103" s="22">
        <v>0.33300000000000002</v>
      </c>
      <c r="T103" s="22">
        <v>0.93300000000000005</v>
      </c>
      <c r="U103" s="3">
        <v>0</v>
      </c>
      <c r="V103" s="3">
        <v>0</v>
      </c>
      <c r="W103" s="3">
        <v>0</v>
      </c>
      <c r="X103" s="3">
        <v>0</v>
      </c>
    </row>
    <row r="104" spans="1:24" x14ac:dyDescent="0.5">
      <c r="A104" s="3">
        <v>27</v>
      </c>
      <c r="B104" s="3" t="s">
        <v>122</v>
      </c>
      <c r="C104" s="3" t="s">
        <v>28</v>
      </c>
      <c r="D104" s="3" t="s">
        <v>124</v>
      </c>
      <c r="E104" s="3">
        <v>1</v>
      </c>
      <c r="F104" s="3">
        <v>5</v>
      </c>
      <c r="G104" s="3">
        <v>5</v>
      </c>
      <c r="H104" s="3">
        <v>1</v>
      </c>
      <c r="I104" s="3">
        <v>1</v>
      </c>
      <c r="J104" s="3">
        <v>0</v>
      </c>
      <c r="K104" s="3">
        <v>0</v>
      </c>
      <c r="L104" s="3">
        <v>0</v>
      </c>
      <c r="M104" s="3">
        <v>1</v>
      </c>
      <c r="N104" s="3">
        <v>1</v>
      </c>
      <c r="O104" s="3">
        <v>0</v>
      </c>
      <c r="P104" s="3">
        <v>3</v>
      </c>
      <c r="Q104" s="22">
        <f t="shared" si="1"/>
        <v>0.2</v>
      </c>
      <c r="R104" s="22">
        <v>0.2</v>
      </c>
      <c r="S104" s="22">
        <v>0.2</v>
      </c>
      <c r="T104" s="22">
        <v>0.4</v>
      </c>
      <c r="U104" s="3">
        <v>0</v>
      </c>
      <c r="V104" s="3">
        <v>0</v>
      </c>
      <c r="W104" s="3">
        <v>0</v>
      </c>
      <c r="X104" s="3">
        <v>0</v>
      </c>
    </row>
    <row r="105" spans="1:24" x14ac:dyDescent="0.5">
      <c r="A105" s="3"/>
      <c r="B105" s="3" t="s">
        <v>188</v>
      </c>
      <c r="C105" s="3" t="s">
        <v>189</v>
      </c>
      <c r="D105" s="3" t="s">
        <v>199</v>
      </c>
      <c r="E105" s="3">
        <v>1</v>
      </c>
      <c r="F105" s="3">
        <v>5</v>
      </c>
      <c r="G105" s="3">
        <v>4</v>
      </c>
      <c r="H105" s="3">
        <v>3</v>
      </c>
      <c r="I105" s="3">
        <v>2</v>
      </c>
      <c r="J105" s="3">
        <v>1</v>
      </c>
      <c r="K105" s="3">
        <v>0</v>
      </c>
      <c r="L105" s="3">
        <v>0</v>
      </c>
      <c r="M105" s="3">
        <v>2</v>
      </c>
      <c r="N105" s="3">
        <v>0</v>
      </c>
      <c r="O105" s="3">
        <v>1</v>
      </c>
      <c r="P105" s="3">
        <v>0</v>
      </c>
      <c r="Q105" s="22">
        <f t="shared" si="1"/>
        <v>0.75</v>
      </c>
      <c r="R105" s="22">
        <v>0.8</v>
      </c>
      <c r="S105" s="22">
        <v>1</v>
      </c>
      <c r="T105" s="22">
        <v>1.8</v>
      </c>
      <c r="U105" s="3">
        <v>1</v>
      </c>
      <c r="V105" s="3">
        <v>0</v>
      </c>
      <c r="W105" s="3">
        <v>0</v>
      </c>
      <c r="X105" s="3">
        <v>0</v>
      </c>
    </row>
    <row r="106" spans="1:24" x14ac:dyDescent="0.5">
      <c r="A106" s="3">
        <v>23</v>
      </c>
      <c r="B106" s="3" t="s">
        <v>49</v>
      </c>
      <c r="C106" s="3" t="s">
        <v>50</v>
      </c>
      <c r="D106" s="3" t="s">
        <v>72</v>
      </c>
      <c r="E106" s="3">
        <v>1</v>
      </c>
      <c r="F106" s="3">
        <v>4</v>
      </c>
      <c r="G106" s="3">
        <v>4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0</v>
      </c>
      <c r="P106" s="3">
        <v>3</v>
      </c>
      <c r="Q106" s="22">
        <f t="shared" si="1"/>
        <v>0</v>
      </c>
      <c r="R106" s="22">
        <v>0</v>
      </c>
      <c r="S106" s="22">
        <v>0</v>
      </c>
      <c r="T106" s="22">
        <v>0</v>
      </c>
      <c r="U106" s="3">
        <v>0</v>
      </c>
      <c r="V106" s="3">
        <v>0</v>
      </c>
      <c r="W106" s="3">
        <v>0</v>
      </c>
      <c r="X106" s="3">
        <v>0</v>
      </c>
    </row>
    <row r="107" spans="1:24" x14ac:dyDescent="0.5">
      <c r="A107" s="3">
        <v>6</v>
      </c>
      <c r="B107" s="3" t="s">
        <v>190</v>
      </c>
      <c r="C107" s="3" t="s">
        <v>34</v>
      </c>
      <c r="D107" s="3" t="s">
        <v>199</v>
      </c>
      <c r="E107" s="3">
        <v>1</v>
      </c>
      <c r="F107" s="3">
        <v>4</v>
      </c>
      <c r="G107" s="3">
        <v>3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1</v>
      </c>
      <c r="P107" s="3">
        <v>1</v>
      </c>
      <c r="Q107" s="22">
        <f t="shared" si="1"/>
        <v>0</v>
      </c>
      <c r="R107" s="22">
        <v>0.25</v>
      </c>
      <c r="S107" s="22">
        <v>0</v>
      </c>
      <c r="T107" s="22">
        <v>0.25</v>
      </c>
      <c r="U107" s="3">
        <v>0</v>
      </c>
      <c r="V107" s="3">
        <v>0</v>
      </c>
      <c r="W107" s="3">
        <v>0</v>
      </c>
      <c r="X107" s="3">
        <v>0</v>
      </c>
    </row>
    <row r="108" spans="1:24" x14ac:dyDescent="0.5">
      <c r="A108" s="3"/>
      <c r="B108" s="3" t="s">
        <v>191</v>
      </c>
      <c r="C108" s="3" t="s">
        <v>192</v>
      </c>
      <c r="D108" s="3" t="s">
        <v>199</v>
      </c>
      <c r="E108" s="3">
        <v>1</v>
      </c>
      <c r="F108" s="3">
        <v>4</v>
      </c>
      <c r="G108" s="3">
        <v>4</v>
      </c>
      <c r="H108" s="3">
        <v>2</v>
      </c>
      <c r="I108" s="3">
        <v>1</v>
      </c>
      <c r="J108" s="3">
        <v>1</v>
      </c>
      <c r="K108" s="3">
        <v>0</v>
      </c>
      <c r="L108" s="3">
        <v>0</v>
      </c>
      <c r="M108" s="3">
        <v>1</v>
      </c>
      <c r="N108" s="3">
        <v>0</v>
      </c>
      <c r="O108" s="3">
        <v>0</v>
      </c>
      <c r="P108" s="3">
        <v>3</v>
      </c>
      <c r="Q108" s="22">
        <f t="shared" si="1"/>
        <v>0.5</v>
      </c>
      <c r="R108" s="22">
        <v>0.5</v>
      </c>
      <c r="S108" s="22">
        <v>0.75</v>
      </c>
      <c r="T108" s="22">
        <v>1.25</v>
      </c>
      <c r="U108" s="3">
        <v>0</v>
      </c>
      <c r="V108" s="3">
        <v>0</v>
      </c>
      <c r="W108" s="3">
        <v>0</v>
      </c>
      <c r="X108" s="3">
        <v>0</v>
      </c>
    </row>
    <row r="109" spans="1:24" x14ac:dyDescent="0.5">
      <c r="A109" s="3"/>
      <c r="B109" s="3" t="s">
        <v>193</v>
      </c>
      <c r="C109" s="3" t="s">
        <v>194</v>
      </c>
      <c r="D109" s="3" t="s">
        <v>199</v>
      </c>
      <c r="E109" s="3">
        <v>1</v>
      </c>
      <c r="F109" s="3">
        <v>4</v>
      </c>
      <c r="G109" s="3">
        <v>3</v>
      </c>
      <c r="H109" s="3">
        <v>1</v>
      </c>
      <c r="I109" s="3">
        <v>1</v>
      </c>
      <c r="J109" s="3">
        <v>0</v>
      </c>
      <c r="K109" s="3">
        <v>0</v>
      </c>
      <c r="L109" s="3">
        <v>0</v>
      </c>
      <c r="M109" s="3">
        <v>1</v>
      </c>
      <c r="N109" s="3">
        <v>1</v>
      </c>
      <c r="O109" s="3">
        <v>0</v>
      </c>
      <c r="P109" s="3">
        <v>1</v>
      </c>
      <c r="Q109" s="22">
        <f t="shared" si="1"/>
        <v>0.33333333333333331</v>
      </c>
      <c r="R109" s="22">
        <v>0.25</v>
      </c>
      <c r="S109" s="22">
        <v>0.33300000000000002</v>
      </c>
      <c r="T109" s="22">
        <v>0.58299999999999996</v>
      </c>
      <c r="U109" s="3">
        <v>0</v>
      </c>
      <c r="V109" s="3">
        <v>0</v>
      </c>
      <c r="W109" s="3">
        <v>0</v>
      </c>
      <c r="X109" s="3">
        <v>1</v>
      </c>
    </row>
    <row r="110" spans="1:24" x14ac:dyDescent="0.5">
      <c r="A110" s="3">
        <v>26</v>
      </c>
      <c r="B110" s="3" t="s">
        <v>263</v>
      </c>
      <c r="C110" s="3" t="s">
        <v>109</v>
      </c>
      <c r="D110" s="3" t="s">
        <v>279</v>
      </c>
      <c r="E110" s="3">
        <v>1</v>
      </c>
      <c r="F110" s="3">
        <v>4</v>
      </c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3</v>
      </c>
      <c r="P110" s="3">
        <v>1</v>
      </c>
      <c r="Q110" s="22">
        <f t="shared" si="1"/>
        <v>0</v>
      </c>
      <c r="R110" s="22">
        <f>(G110+O110+N110)/(F110+O110+N110+W110+X110)</f>
        <v>0.5714285714285714</v>
      </c>
      <c r="S110" s="22">
        <v>0</v>
      </c>
      <c r="T110" s="22">
        <v>0.75</v>
      </c>
      <c r="U110" s="3">
        <v>0</v>
      </c>
      <c r="V110" s="3">
        <v>0</v>
      </c>
      <c r="W110" s="3">
        <v>0</v>
      </c>
      <c r="X110" s="3">
        <v>0</v>
      </c>
    </row>
    <row r="111" spans="1:24" x14ac:dyDescent="0.5">
      <c r="A111" s="3">
        <v>56</v>
      </c>
      <c r="B111" s="3" t="s">
        <v>305</v>
      </c>
      <c r="C111" s="3" t="s">
        <v>278</v>
      </c>
      <c r="D111" s="3" t="s">
        <v>279</v>
      </c>
      <c r="E111" s="3">
        <v>1</v>
      </c>
      <c r="F111" s="3">
        <v>4</v>
      </c>
      <c r="G111" s="3">
        <v>4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1</v>
      </c>
      <c r="Q111" s="22">
        <f t="shared" si="1"/>
        <v>0</v>
      </c>
      <c r="R111" s="22">
        <f>(G111+O111+N111)/(F111+O111+N111+W111+X111)</f>
        <v>1</v>
      </c>
      <c r="S111" s="22">
        <v>0</v>
      </c>
      <c r="T111" s="22">
        <v>0</v>
      </c>
      <c r="U111" s="3">
        <v>0</v>
      </c>
      <c r="V111" s="3">
        <v>0</v>
      </c>
      <c r="W111" s="3">
        <v>0</v>
      </c>
      <c r="X111" s="3">
        <v>0</v>
      </c>
    </row>
    <row r="112" spans="1:24" x14ac:dyDescent="0.5">
      <c r="A112" s="3">
        <v>29</v>
      </c>
      <c r="B112" s="3" t="s">
        <v>195</v>
      </c>
      <c r="C112" s="3" t="s">
        <v>155</v>
      </c>
      <c r="D112" s="3" t="s">
        <v>199</v>
      </c>
      <c r="E112" s="3">
        <v>2</v>
      </c>
      <c r="F112" s="3">
        <v>2</v>
      </c>
      <c r="G112" s="3">
        <v>2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1</v>
      </c>
      <c r="Q112" s="22">
        <f t="shared" si="1"/>
        <v>0</v>
      </c>
      <c r="R112" s="22">
        <v>0</v>
      </c>
      <c r="S112" s="22">
        <v>0</v>
      </c>
      <c r="T112" s="22">
        <v>0</v>
      </c>
      <c r="U112" s="3">
        <v>0</v>
      </c>
      <c r="V112" s="3">
        <v>0</v>
      </c>
      <c r="W112" s="3">
        <v>0</v>
      </c>
      <c r="X112" s="3">
        <v>0</v>
      </c>
    </row>
    <row r="113" spans="1:24" x14ac:dyDescent="0.5">
      <c r="A113" s="3"/>
      <c r="B113" s="3" t="s">
        <v>183</v>
      </c>
      <c r="C113" s="3" t="s">
        <v>196</v>
      </c>
      <c r="D113" s="3" t="s">
        <v>199</v>
      </c>
      <c r="E113" s="3">
        <v>1</v>
      </c>
      <c r="F113" s="3">
        <v>2</v>
      </c>
      <c r="G113" s="3">
        <v>2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</v>
      </c>
      <c r="N113" s="3">
        <v>0</v>
      </c>
      <c r="O113" s="3">
        <v>0</v>
      </c>
      <c r="P113" s="3">
        <v>1</v>
      </c>
      <c r="Q113" s="22">
        <f t="shared" si="1"/>
        <v>0</v>
      </c>
      <c r="R113" s="22">
        <v>0</v>
      </c>
      <c r="S113" s="22">
        <v>0</v>
      </c>
      <c r="T113" s="22">
        <v>0</v>
      </c>
      <c r="U113" s="3">
        <v>0</v>
      </c>
      <c r="V113" s="3">
        <v>0</v>
      </c>
      <c r="W113" s="3">
        <v>0</v>
      </c>
      <c r="X113" s="3">
        <v>0</v>
      </c>
    </row>
    <row r="114" spans="1:24" x14ac:dyDescent="0.5">
      <c r="A114" s="3">
        <v>22</v>
      </c>
      <c r="B114" s="3"/>
      <c r="C114" s="3"/>
      <c r="D114" s="3" t="s">
        <v>72</v>
      </c>
      <c r="E114" s="3">
        <v>1</v>
      </c>
      <c r="F114" s="3">
        <v>1</v>
      </c>
      <c r="G114" s="3">
        <v>1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</v>
      </c>
      <c r="N114" s="3">
        <v>1</v>
      </c>
      <c r="O114" s="3">
        <v>0</v>
      </c>
      <c r="P114" s="3">
        <v>0</v>
      </c>
      <c r="Q114" s="22">
        <f t="shared" si="1"/>
        <v>0</v>
      </c>
      <c r="R114" s="22">
        <v>0</v>
      </c>
      <c r="S114" s="22">
        <v>0</v>
      </c>
      <c r="T114" s="22">
        <v>0</v>
      </c>
      <c r="U114" s="3">
        <v>0</v>
      </c>
      <c r="V114" s="3">
        <v>0</v>
      </c>
      <c r="W114" s="3">
        <v>0</v>
      </c>
      <c r="X114" s="3">
        <v>0</v>
      </c>
    </row>
    <row r="115" spans="1:24" x14ac:dyDescent="0.5">
      <c r="A115" s="3">
        <v>32</v>
      </c>
      <c r="B115" s="3" t="s">
        <v>107</v>
      </c>
      <c r="C115" s="3" t="s">
        <v>108</v>
      </c>
      <c r="D115" s="3" t="s">
        <v>124</v>
      </c>
      <c r="E115" s="3">
        <v>1</v>
      </c>
      <c r="F115" s="3">
        <v>1</v>
      </c>
      <c r="G115" s="3">
        <v>1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22">
        <f t="shared" si="1"/>
        <v>0</v>
      </c>
      <c r="R115" s="22">
        <v>0</v>
      </c>
      <c r="S115" s="22">
        <v>0</v>
      </c>
      <c r="T115" s="22">
        <v>0</v>
      </c>
      <c r="U115" s="3">
        <v>0</v>
      </c>
      <c r="V115" s="3">
        <v>0</v>
      </c>
      <c r="W115" s="3">
        <v>0</v>
      </c>
      <c r="X115" s="3">
        <v>0</v>
      </c>
    </row>
    <row r="116" spans="1:24" x14ac:dyDescent="0.5">
      <c r="A116" s="3">
        <v>8</v>
      </c>
      <c r="B116" s="3" t="s">
        <v>197</v>
      </c>
      <c r="C116" s="3" t="s">
        <v>198</v>
      </c>
      <c r="D116" s="3" t="s">
        <v>199</v>
      </c>
      <c r="E116" s="3">
        <v>1</v>
      </c>
      <c r="F116" s="3">
        <v>1</v>
      </c>
      <c r="G116" s="3">
        <v>1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22">
        <f t="shared" si="1"/>
        <v>0</v>
      </c>
      <c r="R116" s="22">
        <v>0</v>
      </c>
      <c r="S116" s="22">
        <v>0</v>
      </c>
      <c r="T116" s="22">
        <v>0</v>
      </c>
      <c r="U116" s="3">
        <v>0</v>
      </c>
      <c r="V116" s="3">
        <v>0</v>
      </c>
      <c r="W116" s="3">
        <v>0</v>
      </c>
      <c r="X116" s="3">
        <v>0</v>
      </c>
    </row>
    <row r="117" spans="1:24" x14ac:dyDescent="0.5">
      <c r="A117" s="3">
        <v>42</v>
      </c>
      <c r="B117" s="3" t="s">
        <v>234</v>
      </c>
      <c r="C117" s="3" t="s">
        <v>171</v>
      </c>
      <c r="D117" s="3" t="s">
        <v>235</v>
      </c>
      <c r="E117" s="3">
        <v>2</v>
      </c>
      <c r="F117" s="3">
        <v>1</v>
      </c>
      <c r="G117" s="3">
        <v>1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1</v>
      </c>
      <c r="P117" s="3">
        <v>0</v>
      </c>
      <c r="Q117" s="22">
        <f t="shared" si="1"/>
        <v>0</v>
      </c>
      <c r="R117" s="22">
        <f>(G117+O117+N117)/(F117+O117+N117+W117+X117)</f>
        <v>1</v>
      </c>
      <c r="S117" s="22">
        <v>0</v>
      </c>
      <c r="T117" s="22">
        <v>0</v>
      </c>
      <c r="U117" s="3">
        <v>0</v>
      </c>
      <c r="V117" s="3">
        <v>0</v>
      </c>
      <c r="W117" s="3">
        <v>0</v>
      </c>
      <c r="X117" s="3">
        <v>0</v>
      </c>
    </row>
    <row r="118" spans="1:24" x14ac:dyDescent="0.5">
      <c r="A118" s="3">
        <v>10</v>
      </c>
      <c r="B118" s="3" t="s">
        <v>47</v>
      </c>
      <c r="C118" s="3" t="s">
        <v>48</v>
      </c>
      <c r="D118" s="3" t="s">
        <v>72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22" t="e">
        <f t="shared" si="1"/>
        <v>#DIV/0!</v>
      </c>
      <c r="R118" s="22">
        <v>0</v>
      </c>
      <c r="S118" s="22">
        <v>0</v>
      </c>
      <c r="T118" s="22">
        <v>0</v>
      </c>
      <c r="U118" s="3">
        <v>0</v>
      </c>
      <c r="V118" s="3">
        <v>0</v>
      </c>
      <c r="W118" s="3">
        <v>0</v>
      </c>
      <c r="X118" s="3">
        <v>0</v>
      </c>
    </row>
  </sheetData>
  <autoFilter ref="A1:X1" xr:uid="{3B703CB4-3DCE-4490-8265-5D125FAA1A84}">
    <sortState xmlns:xlrd2="http://schemas.microsoft.com/office/spreadsheetml/2017/richdata2" ref="A2:X118">
      <sortCondition descending="1" ref="F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E56B-603B-4B7F-874F-2DE4DAAC0DE2}">
  <dimension ref="A1:T74"/>
  <sheetViews>
    <sheetView workbookViewId="0">
      <selection sqref="A1:T22"/>
    </sheetView>
  </sheetViews>
  <sheetFormatPr defaultRowHeight="14.35" x14ac:dyDescent="0.5"/>
  <cols>
    <col min="2" max="2" width="12.29296875" bestFit="1" customWidth="1"/>
    <col min="3" max="3" width="9" bestFit="1" customWidth="1"/>
    <col min="4" max="4" width="10.5859375" bestFit="1" customWidth="1"/>
  </cols>
  <sheetData>
    <row r="1" spans="1:20" x14ac:dyDescent="0.5">
      <c r="A1" s="1" t="s">
        <v>0</v>
      </c>
      <c r="B1" s="1" t="s">
        <v>1</v>
      </c>
      <c r="C1" s="1" t="s">
        <v>2</v>
      </c>
      <c r="D1" s="1" t="s">
        <v>71</v>
      </c>
      <c r="E1" s="1" t="s">
        <v>91</v>
      </c>
      <c r="F1" s="1" t="s">
        <v>51</v>
      </c>
      <c r="G1" s="1" t="s">
        <v>92</v>
      </c>
      <c r="H1" s="1" t="s">
        <v>93</v>
      </c>
      <c r="I1" s="1" t="s">
        <v>94</v>
      </c>
      <c r="J1" s="1" t="s">
        <v>95</v>
      </c>
      <c r="K1" s="1" t="s">
        <v>54</v>
      </c>
      <c r="L1" s="1" t="s">
        <v>60</v>
      </c>
      <c r="M1" s="1" t="s">
        <v>96</v>
      </c>
      <c r="N1" s="1" t="s">
        <v>61</v>
      </c>
      <c r="O1" s="1" t="s">
        <v>62</v>
      </c>
      <c r="P1" s="1" t="s">
        <v>97</v>
      </c>
      <c r="Q1" s="1" t="s">
        <v>98</v>
      </c>
      <c r="R1" s="1" t="s">
        <v>99</v>
      </c>
      <c r="S1" s="1" t="s">
        <v>100</v>
      </c>
      <c r="T1" s="1" t="s">
        <v>58</v>
      </c>
    </row>
    <row r="2" spans="1:20" x14ac:dyDescent="0.5">
      <c r="A2" s="11">
        <v>4</v>
      </c>
      <c r="B2" s="11" t="s">
        <v>156</v>
      </c>
      <c r="C2" s="11" t="s">
        <v>157</v>
      </c>
      <c r="D2" s="11" t="s">
        <v>199</v>
      </c>
      <c r="E2" s="11">
        <v>34.200000000000003</v>
      </c>
      <c r="F2" s="11">
        <v>8</v>
      </c>
      <c r="G2" s="11">
        <v>2</v>
      </c>
      <c r="H2" s="11">
        <v>4</v>
      </c>
      <c r="I2" s="11">
        <v>1</v>
      </c>
      <c r="J2" s="11">
        <v>0</v>
      </c>
      <c r="K2" s="11">
        <v>31</v>
      </c>
      <c r="L2" s="11">
        <v>12</v>
      </c>
      <c r="M2" s="11">
        <v>11</v>
      </c>
      <c r="N2" s="11">
        <v>20</v>
      </c>
      <c r="O2" s="11">
        <v>26</v>
      </c>
      <c r="P2" s="11">
        <v>3</v>
      </c>
      <c r="Q2" s="12">
        <v>2.8559999999999999</v>
      </c>
      <c r="R2" s="12">
        <v>1.4710000000000001</v>
      </c>
      <c r="S2" s="11">
        <v>3</v>
      </c>
      <c r="T2" s="11">
        <v>0</v>
      </c>
    </row>
    <row r="3" spans="1:20" x14ac:dyDescent="0.5">
      <c r="A3" s="6">
        <v>45</v>
      </c>
      <c r="B3" s="6" t="s">
        <v>101</v>
      </c>
      <c r="C3" s="6" t="s">
        <v>102</v>
      </c>
      <c r="D3" s="6" t="s">
        <v>124</v>
      </c>
      <c r="E3" s="7">
        <v>30.33</v>
      </c>
      <c r="F3" s="6">
        <v>5</v>
      </c>
      <c r="G3" s="6">
        <v>5</v>
      </c>
      <c r="H3" s="6">
        <v>1</v>
      </c>
      <c r="I3" s="6">
        <v>1</v>
      </c>
      <c r="J3" s="6">
        <v>0</v>
      </c>
      <c r="K3" s="6">
        <v>33</v>
      </c>
      <c r="L3" s="6">
        <v>15</v>
      </c>
      <c r="M3" s="6">
        <v>14</v>
      </c>
      <c r="N3" s="6">
        <v>5</v>
      </c>
      <c r="O3" s="6">
        <v>29</v>
      </c>
      <c r="P3" s="6">
        <v>1</v>
      </c>
      <c r="Q3" s="8">
        <v>4.1539999999999999</v>
      </c>
      <c r="R3" s="8">
        <v>1.2529999999999999</v>
      </c>
      <c r="S3" s="6">
        <v>3</v>
      </c>
      <c r="T3" s="6">
        <v>0</v>
      </c>
    </row>
    <row r="4" spans="1:20" x14ac:dyDescent="0.5">
      <c r="A4" s="13">
        <v>34</v>
      </c>
      <c r="B4" s="13" t="s">
        <v>251</v>
      </c>
      <c r="C4" s="13" t="s">
        <v>252</v>
      </c>
      <c r="D4" s="13" t="s">
        <v>279</v>
      </c>
      <c r="E4" s="13">
        <v>28</v>
      </c>
      <c r="F4" s="13">
        <v>6</v>
      </c>
      <c r="G4" s="13">
        <v>5</v>
      </c>
      <c r="H4" s="13">
        <v>2</v>
      </c>
      <c r="I4" s="13">
        <v>1</v>
      </c>
      <c r="J4" s="13">
        <v>0</v>
      </c>
      <c r="K4" s="13">
        <v>16</v>
      </c>
      <c r="L4" s="13">
        <v>12</v>
      </c>
      <c r="M4" s="13">
        <v>10</v>
      </c>
      <c r="N4" s="13">
        <v>17</v>
      </c>
      <c r="O4" s="13">
        <v>44</v>
      </c>
      <c r="P4" s="13">
        <v>0</v>
      </c>
      <c r="Q4" s="14">
        <f>(M4/E4)*9</f>
        <v>3.2142857142857144</v>
      </c>
      <c r="R4" s="14">
        <f>(N4+K4)/E4</f>
        <v>1.1785714285714286</v>
      </c>
      <c r="S4" s="13">
        <v>2</v>
      </c>
      <c r="T4" s="13">
        <v>0</v>
      </c>
    </row>
    <row r="5" spans="1:20" x14ac:dyDescent="0.5">
      <c r="A5" s="6">
        <v>44</v>
      </c>
      <c r="B5" s="6" t="s">
        <v>103</v>
      </c>
      <c r="C5" s="6" t="s">
        <v>104</v>
      </c>
      <c r="D5" s="6" t="s">
        <v>124</v>
      </c>
      <c r="E5" s="7">
        <v>25</v>
      </c>
      <c r="F5" s="6">
        <v>4</v>
      </c>
      <c r="G5" s="6">
        <v>4</v>
      </c>
      <c r="H5" s="6">
        <v>1</v>
      </c>
      <c r="I5" s="6">
        <v>2</v>
      </c>
      <c r="J5" s="6">
        <v>0</v>
      </c>
      <c r="K5" s="6">
        <v>31</v>
      </c>
      <c r="L5" s="6">
        <v>20</v>
      </c>
      <c r="M5" s="6">
        <v>14</v>
      </c>
      <c r="N5" s="6">
        <v>11</v>
      </c>
      <c r="O5" s="6">
        <v>23</v>
      </c>
      <c r="P5" s="6">
        <v>2</v>
      </c>
      <c r="Q5" s="8">
        <v>5.04</v>
      </c>
      <c r="R5" s="8">
        <v>1.68</v>
      </c>
      <c r="S5" s="6">
        <v>3</v>
      </c>
      <c r="T5" s="6">
        <v>0</v>
      </c>
    </row>
    <row r="6" spans="1:20" x14ac:dyDescent="0.5">
      <c r="A6" s="4">
        <v>10</v>
      </c>
      <c r="B6" s="4" t="s">
        <v>47</v>
      </c>
      <c r="C6" s="4" t="s">
        <v>48</v>
      </c>
      <c r="D6" s="4" t="s">
        <v>72</v>
      </c>
      <c r="E6" s="4">
        <v>23.1</v>
      </c>
      <c r="F6" s="4">
        <v>5</v>
      </c>
      <c r="G6" s="4">
        <v>4</v>
      </c>
      <c r="H6" s="4">
        <v>1</v>
      </c>
      <c r="I6" s="4">
        <v>1</v>
      </c>
      <c r="J6" s="4">
        <v>0</v>
      </c>
      <c r="K6" s="4">
        <v>27</v>
      </c>
      <c r="L6" s="4">
        <v>15</v>
      </c>
      <c r="M6" s="4">
        <v>12</v>
      </c>
      <c r="N6" s="4">
        <v>10</v>
      </c>
      <c r="O6" s="4">
        <v>24</v>
      </c>
      <c r="P6" s="4">
        <v>1</v>
      </c>
      <c r="Q6" s="5">
        <v>4.6289999999999996</v>
      </c>
      <c r="R6" s="4">
        <v>1.5860000000000001</v>
      </c>
      <c r="S6" s="4">
        <v>0</v>
      </c>
      <c r="T6" s="4">
        <v>4</v>
      </c>
    </row>
    <row r="7" spans="1:20" x14ac:dyDescent="0.5">
      <c r="A7" s="4">
        <v>4</v>
      </c>
      <c r="B7" s="4" t="s">
        <v>73</v>
      </c>
      <c r="C7" s="4" t="s">
        <v>74</v>
      </c>
      <c r="D7" s="4" t="s">
        <v>72</v>
      </c>
      <c r="E7" s="4">
        <v>22.2</v>
      </c>
      <c r="F7" s="4">
        <v>5</v>
      </c>
      <c r="G7" s="4">
        <v>3</v>
      </c>
      <c r="H7" s="4">
        <v>0</v>
      </c>
      <c r="I7" s="4">
        <v>1</v>
      </c>
      <c r="J7" s="4">
        <v>0</v>
      </c>
      <c r="K7" s="4">
        <v>18</v>
      </c>
      <c r="L7" s="4">
        <v>11</v>
      </c>
      <c r="M7" s="4">
        <v>7</v>
      </c>
      <c r="N7" s="4">
        <v>13</v>
      </c>
      <c r="O7" s="4">
        <v>15</v>
      </c>
      <c r="P7" s="4">
        <v>3</v>
      </c>
      <c r="Q7" s="5">
        <v>2.7789999999999999</v>
      </c>
      <c r="R7" s="4">
        <v>1.3680000000000001</v>
      </c>
      <c r="S7" s="4">
        <v>3</v>
      </c>
      <c r="T7" s="4">
        <v>0</v>
      </c>
    </row>
    <row r="8" spans="1:20" x14ac:dyDescent="0.5">
      <c r="A8" s="9">
        <v>49</v>
      </c>
      <c r="B8" s="9" t="s">
        <v>236</v>
      </c>
      <c r="C8" s="9" t="s">
        <v>237</v>
      </c>
      <c r="D8" s="9" t="s">
        <v>235</v>
      </c>
      <c r="E8" s="9">
        <v>22</v>
      </c>
      <c r="F8" s="9">
        <v>5</v>
      </c>
      <c r="G8" s="9">
        <v>2</v>
      </c>
      <c r="H8" s="9">
        <v>2</v>
      </c>
      <c r="I8" s="9">
        <v>0</v>
      </c>
      <c r="J8" s="9">
        <v>0</v>
      </c>
      <c r="K8" s="9">
        <v>15</v>
      </c>
      <c r="L8" s="9">
        <v>10</v>
      </c>
      <c r="M8" s="9">
        <v>5</v>
      </c>
      <c r="N8" s="9">
        <v>9</v>
      </c>
      <c r="O8" s="9">
        <v>20</v>
      </c>
      <c r="P8" s="9">
        <v>0</v>
      </c>
      <c r="Q8" s="10">
        <f>(M8/E8)*9</f>
        <v>2.0454545454545454</v>
      </c>
      <c r="R8" s="10">
        <f>(N8+K8)/E8</f>
        <v>1.0909090909090908</v>
      </c>
      <c r="S8" s="9">
        <v>3</v>
      </c>
      <c r="T8" s="9">
        <v>0</v>
      </c>
    </row>
    <row r="9" spans="1:20" x14ac:dyDescent="0.5">
      <c r="A9" s="13">
        <v>1</v>
      </c>
      <c r="B9" s="13" t="s">
        <v>253</v>
      </c>
      <c r="C9" s="13" t="s">
        <v>254</v>
      </c>
      <c r="D9" s="13" t="s">
        <v>279</v>
      </c>
      <c r="E9" s="13">
        <v>21.2</v>
      </c>
      <c r="F9" s="13">
        <v>8</v>
      </c>
      <c r="G9" s="13">
        <v>3</v>
      </c>
      <c r="H9" s="13">
        <v>3</v>
      </c>
      <c r="I9" s="13">
        <v>2</v>
      </c>
      <c r="J9" s="13">
        <v>0</v>
      </c>
      <c r="K9" s="13">
        <v>25</v>
      </c>
      <c r="L9" s="13">
        <v>13</v>
      </c>
      <c r="M9" s="13">
        <v>13</v>
      </c>
      <c r="N9" s="13">
        <v>11</v>
      </c>
      <c r="O9" s="13">
        <v>18</v>
      </c>
      <c r="P9" s="13">
        <v>1</v>
      </c>
      <c r="Q9" s="14">
        <f>(M9/E9)*9</f>
        <v>5.5188679245283012</v>
      </c>
      <c r="R9" s="14">
        <f>(N9+K9)/E9</f>
        <v>1.6981132075471699</v>
      </c>
      <c r="S9" s="13">
        <v>1</v>
      </c>
      <c r="T9" s="13">
        <v>1</v>
      </c>
    </row>
    <row r="10" spans="1:20" x14ac:dyDescent="0.5">
      <c r="A10" s="4">
        <v>17</v>
      </c>
      <c r="B10" s="4" t="s">
        <v>75</v>
      </c>
      <c r="C10" s="4" t="s">
        <v>76</v>
      </c>
      <c r="D10" s="4" t="s">
        <v>72</v>
      </c>
      <c r="E10" s="4">
        <v>20.2</v>
      </c>
      <c r="F10" s="4">
        <v>4</v>
      </c>
      <c r="G10" s="4">
        <v>4</v>
      </c>
      <c r="H10" s="4">
        <v>0</v>
      </c>
      <c r="I10" s="4">
        <v>1</v>
      </c>
      <c r="J10" s="4">
        <v>0</v>
      </c>
      <c r="K10" s="4">
        <v>18</v>
      </c>
      <c r="L10" s="4">
        <v>6</v>
      </c>
      <c r="M10" s="4">
        <v>6</v>
      </c>
      <c r="N10" s="4">
        <v>14</v>
      </c>
      <c r="O10" s="4">
        <v>20</v>
      </c>
      <c r="P10" s="4">
        <v>1</v>
      </c>
      <c r="Q10" s="5">
        <v>2.613</v>
      </c>
      <c r="R10" s="4">
        <v>1.548</v>
      </c>
      <c r="S10" s="4">
        <v>0</v>
      </c>
      <c r="T10" s="4">
        <v>0</v>
      </c>
    </row>
    <row r="11" spans="1:20" x14ac:dyDescent="0.5">
      <c r="A11" s="9">
        <v>41</v>
      </c>
      <c r="B11" s="9" t="s">
        <v>238</v>
      </c>
      <c r="C11" s="9" t="s">
        <v>239</v>
      </c>
      <c r="D11" s="9" t="s">
        <v>235</v>
      </c>
      <c r="E11" s="9">
        <v>17</v>
      </c>
      <c r="F11" s="9">
        <v>4</v>
      </c>
      <c r="G11" s="9">
        <v>4</v>
      </c>
      <c r="H11" s="9">
        <v>1</v>
      </c>
      <c r="I11" s="9">
        <v>1</v>
      </c>
      <c r="J11" s="9">
        <v>0</v>
      </c>
      <c r="K11" s="9">
        <v>31</v>
      </c>
      <c r="L11" s="9">
        <v>19</v>
      </c>
      <c r="M11" s="9">
        <v>16</v>
      </c>
      <c r="N11" s="9">
        <v>6</v>
      </c>
      <c r="O11" s="9">
        <v>16</v>
      </c>
      <c r="P11" s="9">
        <v>3</v>
      </c>
      <c r="Q11" s="10">
        <f>(M11/E11)*9</f>
        <v>8.4705882352941178</v>
      </c>
      <c r="R11" s="10">
        <f>(N11+K11)/E11</f>
        <v>2.1764705882352939</v>
      </c>
      <c r="S11" s="9">
        <v>0</v>
      </c>
      <c r="T11" s="9">
        <v>4</v>
      </c>
    </row>
    <row r="12" spans="1:20" x14ac:dyDescent="0.5">
      <c r="A12" s="4">
        <v>33</v>
      </c>
      <c r="B12" s="4" t="s">
        <v>77</v>
      </c>
      <c r="C12" s="4" t="s">
        <v>78</v>
      </c>
      <c r="D12" s="4" t="s">
        <v>72</v>
      </c>
      <c r="E12" s="4">
        <v>16.2</v>
      </c>
      <c r="F12" s="4">
        <v>10</v>
      </c>
      <c r="G12" s="4">
        <v>0</v>
      </c>
      <c r="H12" s="4">
        <v>0</v>
      </c>
      <c r="I12" s="4">
        <v>1</v>
      </c>
      <c r="J12" s="4">
        <v>0</v>
      </c>
      <c r="K12" s="4">
        <v>23</v>
      </c>
      <c r="L12" s="4">
        <v>7</v>
      </c>
      <c r="M12" s="4">
        <v>7</v>
      </c>
      <c r="N12" s="4">
        <v>14</v>
      </c>
      <c r="O12" s="4">
        <v>11</v>
      </c>
      <c r="P12" s="4">
        <v>2</v>
      </c>
      <c r="Q12" s="5">
        <v>3.78</v>
      </c>
      <c r="R12" s="4">
        <v>2.2200000000000002</v>
      </c>
      <c r="S12" s="4">
        <v>2</v>
      </c>
      <c r="T12" s="4">
        <v>0</v>
      </c>
    </row>
    <row r="13" spans="1:20" x14ac:dyDescent="0.5">
      <c r="A13" s="6">
        <v>34</v>
      </c>
      <c r="B13" s="6" t="s">
        <v>105</v>
      </c>
      <c r="C13" s="6" t="s">
        <v>106</v>
      </c>
      <c r="D13" s="6" t="s">
        <v>124</v>
      </c>
      <c r="E13" s="7">
        <v>14.67</v>
      </c>
      <c r="F13" s="6">
        <v>3</v>
      </c>
      <c r="G13" s="6">
        <v>2</v>
      </c>
      <c r="H13" s="6">
        <v>1</v>
      </c>
      <c r="I13" s="6">
        <v>1</v>
      </c>
      <c r="J13" s="6">
        <v>0</v>
      </c>
      <c r="K13" s="6">
        <v>13</v>
      </c>
      <c r="L13" s="6">
        <v>8</v>
      </c>
      <c r="M13" s="6">
        <v>8</v>
      </c>
      <c r="N13" s="6">
        <v>11</v>
      </c>
      <c r="O13" s="6">
        <v>17</v>
      </c>
      <c r="P13" s="6">
        <v>2</v>
      </c>
      <c r="Q13" s="8">
        <v>4.9089999999999998</v>
      </c>
      <c r="R13" s="8">
        <v>1.6359999999999999</v>
      </c>
      <c r="S13" s="6">
        <v>2</v>
      </c>
      <c r="T13" s="6">
        <v>1</v>
      </c>
    </row>
    <row r="14" spans="1:20" x14ac:dyDescent="0.5">
      <c r="A14" s="6">
        <v>32</v>
      </c>
      <c r="B14" s="6" t="s">
        <v>107</v>
      </c>
      <c r="C14" s="6" t="s">
        <v>108</v>
      </c>
      <c r="D14" s="6" t="s">
        <v>124</v>
      </c>
      <c r="E14" s="7">
        <v>14</v>
      </c>
      <c r="F14" s="6">
        <v>4</v>
      </c>
      <c r="G14" s="6">
        <v>1</v>
      </c>
      <c r="H14" s="6">
        <v>0</v>
      </c>
      <c r="I14" s="6">
        <v>2</v>
      </c>
      <c r="J14" s="6">
        <v>0</v>
      </c>
      <c r="K14" s="6">
        <v>21</v>
      </c>
      <c r="L14" s="6">
        <v>14</v>
      </c>
      <c r="M14" s="6">
        <v>13</v>
      </c>
      <c r="N14" s="6">
        <v>8</v>
      </c>
      <c r="O14" s="6">
        <v>10</v>
      </c>
      <c r="P14" s="6">
        <v>1</v>
      </c>
      <c r="Q14" s="8">
        <v>8.3569999999999993</v>
      </c>
      <c r="R14" s="8">
        <v>2.0710000000000002</v>
      </c>
      <c r="S14" s="6">
        <v>0</v>
      </c>
      <c r="T14" s="6">
        <v>5</v>
      </c>
    </row>
    <row r="15" spans="1:20" x14ac:dyDescent="0.5">
      <c r="A15" s="11">
        <v>9</v>
      </c>
      <c r="B15" s="11" t="s">
        <v>153</v>
      </c>
      <c r="C15" s="11" t="s">
        <v>34</v>
      </c>
      <c r="D15" s="11" t="s">
        <v>199</v>
      </c>
      <c r="E15" s="11">
        <v>14</v>
      </c>
      <c r="F15" s="11">
        <v>5</v>
      </c>
      <c r="G15" s="11">
        <v>0</v>
      </c>
      <c r="H15" s="11">
        <v>1</v>
      </c>
      <c r="I15" s="11">
        <v>1</v>
      </c>
      <c r="J15" s="11">
        <v>0</v>
      </c>
      <c r="K15" s="11">
        <v>16</v>
      </c>
      <c r="L15" s="11">
        <v>8</v>
      </c>
      <c r="M15" s="11">
        <v>6</v>
      </c>
      <c r="N15" s="11">
        <v>8</v>
      </c>
      <c r="O15" s="11">
        <v>12</v>
      </c>
      <c r="P15" s="11">
        <v>0</v>
      </c>
      <c r="Q15" s="12">
        <v>3.8570000000000002</v>
      </c>
      <c r="R15" s="12">
        <v>1.714</v>
      </c>
      <c r="S15" s="11">
        <v>1</v>
      </c>
      <c r="T15" s="11">
        <v>1</v>
      </c>
    </row>
    <row r="16" spans="1:20" x14ac:dyDescent="0.5">
      <c r="A16" s="11">
        <v>22</v>
      </c>
      <c r="B16" s="11" t="s">
        <v>172</v>
      </c>
      <c r="C16" s="11" t="s">
        <v>173</v>
      </c>
      <c r="D16" s="11" t="s">
        <v>199</v>
      </c>
      <c r="E16" s="11">
        <v>14</v>
      </c>
      <c r="F16" s="11">
        <v>3</v>
      </c>
      <c r="G16" s="11">
        <v>2</v>
      </c>
      <c r="H16" s="11">
        <v>1</v>
      </c>
      <c r="I16" s="11">
        <v>0</v>
      </c>
      <c r="J16" s="11">
        <v>1</v>
      </c>
      <c r="K16" s="11">
        <v>10</v>
      </c>
      <c r="L16" s="11">
        <v>6</v>
      </c>
      <c r="M16" s="11">
        <v>6</v>
      </c>
      <c r="N16" s="11">
        <v>8</v>
      </c>
      <c r="O16" s="11">
        <v>22</v>
      </c>
      <c r="P16" s="11">
        <v>2</v>
      </c>
      <c r="Q16" s="12">
        <v>3.8570000000000002</v>
      </c>
      <c r="R16" s="12">
        <v>1.286</v>
      </c>
      <c r="S16" s="11">
        <v>3</v>
      </c>
      <c r="T16" s="11">
        <v>1</v>
      </c>
    </row>
    <row r="17" spans="1:20" x14ac:dyDescent="0.5">
      <c r="A17" s="9">
        <v>20</v>
      </c>
      <c r="B17" s="9" t="s">
        <v>240</v>
      </c>
      <c r="C17" s="9" t="s">
        <v>167</v>
      </c>
      <c r="D17" s="9" t="s">
        <v>235</v>
      </c>
      <c r="E17" s="9">
        <v>14</v>
      </c>
      <c r="F17" s="9">
        <v>3</v>
      </c>
      <c r="G17" s="9">
        <v>2</v>
      </c>
      <c r="H17" s="9">
        <v>1</v>
      </c>
      <c r="I17" s="9">
        <v>0</v>
      </c>
      <c r="J17" s="9">
        <v>0</v>
      </c>
      <c r="K17" s="9">
        <v>12</v>
      </c>
      <c r="L17" s="9">
        <v>7</v>
      </c>
      <c r="M17" s="9">
        <v>5</v>
      </c>
      <c r="N17" s="9">
        <v>8</v>
      </c>
      <c r="O17" s="9">
        <v>25</v>
      </c>
      <c r="P17" s="9">
        <v>0</v>
      </c>
      <c r="Q17" s="10">
        <f>(M17/E17)*9</f>
        <v>3.2142857142857144</v>
      </c>
      <c r="R17" s="10">
        <f>(N17+K17)/E17</f>
        <v>1.4285714285714286</v>
      </c>
      <c r="S17" s="9">
        <v>0</v>
      </c>
      <c r="T17" s="9">
        <v>0</v>
      </c>
    </row>
    <row r="18" spans="1:20" x14ac:dyDescent="0.5">
      <c r="A18" s="4">
        <v>23</v>
      </c>
      <c r="B18" s="4" t="s">
        <v>49</v>
      </c>
      <c r="C18" s="4" t="s">
        <v>50</v>
      </c>
      <c r="D18" s="4" t="s">
        <v>72</v>
      </c>
      <c r="E18" s="4">
        <v>13</v>
      </c>
      <c r="F18" s="4">
        <v>3</v>
      </c>
      <c r="G18" s="4">
        <v>3</v>
      </c>
      <c r="H18" s="4">
        <v>0</v>
      </c>
      <c r="I18" s="4">
        <v>1</v>
      </c>
      <c r="J18" s="4">
        <v>0</v>
      </c>
      <c r="K18" s="4">
        <v>26</v>
      </c>
      <c r="L18" s="4">
        <v>17</v>
      </c>
      <c r="M18" s="4">
        <v>17</v>
      </c>
      <c r="N18" s="4">
        <v>3</v>
      </c>
      <c r="O18" s="4">
        <v>9</v>
      </c>
      <c r="P18" s="4">
        <v>1</v>
      </c>
      <c r="Q18" s="5">
        <v>11.769</v>
      </c>
      <c r="R18" s="4">
        <v>2.2309999999999999</v>
      </c>
      <c r="S18" s="4">
        <v>0</v>
      </c>
      <c r="T18" s="4">
        <v>2</v>
      </c>
    </row>
    <row r="19" spans="1:20" x14ac:dyDescent="0.5">
      <c r="A19" s="13">
        <v>8</v>
      </c>
      <c r="B19" s="13" t="s">
        <v>255</v>
      </c>
      <c r="C19" s="13" t="s">
        <v>256</v>
      </c>
      <c r="D19" s="13" t="s">
        <v>279</v>
      </c>
      <c r="E19" s="13">
        <v>13</v>
      </c>
      <c r="F19" s="13">
        <v>2</v>
      </c>
      <c r="G19" s="13">
        <v>2</v>
      </c>
      <c r="H19" s="13">
        <v>0</v>
      </c>
      <c r="I19" s="13">
        <v>1</v>
      </c>
      <c r="J19" s="13">
        <v>0</v>
      </c>
      <c r="K19" s="13">
        <v>14</v>
      </c>
      <c r="L19" s="13">
        <v>6</v>
      </c>
      <c r="M19" s="13">
        <v>2</v>
      </c>
      <c r="N19" s="13">
        <v>1</v>
      </c>
      <c r="O19" s="13">
        <v>15</v>
      </c>
      <c r="P19" s="13">
        <v>2</v>
      </c>
      <c r="Q19" s="14">
        <f>(M19/E19)*9</f>
        <v>1.3846153846153846</v>
      </c>
      <c r="R19" s="14">
        <f>(N19+K19)/E19</f>
        <v>1.1538461538461537</v>
      </c>
      <c r="S19" s="13">
        <v>1</v>
      </c>
      <c r="T19" s="13">
        <v>1</v>
      </c>
    </row>
    <row r="20" spans="1:20" x14ac:dyDescent="0.5">
      <c r="A20" s="9">
        <v>50</v>
      </c>
      <c r="B20" s="9" t="s">
        <v>241</v>
      </c>
      <c r="C20" s="9" t="s">
        <v>109</v>
      </c>
      <c r="D20" s="9" t="s">
        <v>235</v>
      </c>
      <c r="E20" s="9">
        <v>12.2</v>
      </c>
      <c r="F20" s="9">
        <v>4</v>
      </c>
      <c r="G20" s="9">
        <v>1</v>
      </c>
      <c r="H20" s="9">
        <v>2</v>
      </c>
      <c r="I20" s="9">
        <v>0</v>
      </c>
      <c r="J20" s="9">
        <v>0</v>
      </c>
      <c r="K20" s="9">
        <v>9</v>
      </c>
      <c r="L20" s="9">
        <v>3</v>
      </c>
      <c r="M20" s="9">
        <v>3</v>
      </c>
      <c r="N20" s="9">
        <v>5</v>
      </c>
      <c r="O20" s="9">
        <v>24</v>
      </c>
      <c r="P20" s="9">
        <v>0</v>
      </c>
      <c r="Q20" s="10">
        <f>(M20/E20)*9</f>
        <v>2.2131147540983607</v>
      </c>
      <c r="R20" s="10">
        <f>(N20+K20)/E20</f>
        <v>1.1475409836065575</v>
      </c>
      <c r="S20" s="9">
        <v>0</v>
      </c>
      <c r="T20" s="9">
        <v>0</v>
      </c>
    </row>
    <row r="21" spans="1:20" x14ac:dyDescent="0.5">
      <c r="A21" s="4">
        <v>11</v>
      </c>
      <c r="B21" s="4" t="s">
        <v>79</v>
      </c>
      <c r="C21" s="4" t="s">
        <v>80</v>
      </c>
      <c r="D21" s="4" t="s">
        <v>72</v>
      </c>
      <c r="E21" s="4">
        <v>12</v>
      </c>
      <c r="F21" s="4">
        <v>6</v>
      </c>
      <c r="G21" s="4">
        <v>0</v>
      </c>
      <c r="H21" s="4">
        <v>0</v>
      </c>
      <c r="I21" s="4">
        <v>1</v>
      </c>
      <c r="J21" s="4">
        <v>0</v>
      </c>
      <c r="K21" s="4">
        <v>8</v>
      </c>
      <c r="L21" s="4">
        <v>10</v>
      </c>
      <c r="M21" s="4">
        <v>7</v>
      </c>
      <c r="N21" s="4">
        <v>8</v>
      </c>
      <c r="O21" s="4">
        <v>23</v>
      </c>
      <c r="P21" s="4">
        <v>1</v>
      </c>
      <c r="Q21" s="5">
        <v>5.25</v>
      </c>
      <c r="R21" s="4">
        <v>1.333</v>
      </c>
      <c r="S21" s="4">
        <v>1</v>
      </c>
      <c r="T21" s="4">
        <v>1</v>
      </c>
    </row>
    <row r="22" spans="1:20" x14ac:dyDescent="0.5">
      <c r="A22" s="13">
        <v>42</v>
      </c>
      <c r="B22" s="13" t="s">
        <v>257</v>
      </c>
      <c r="C22" s="13" t="s">
        <v>258</v>
      </c>
      <c r="D22" s="13" t="s">
        <v>279</v>
      </c>
      <c r="E22" s="13">
        <v>12</v>
      </c>
      <c r="F22" s="13">
        <v>4</v>
      </c>
      <c r="G22" s="13">
        <v>2</v>
      </c>
      <c r="H22" s="13">
        <v>0</v>
      </c>
      <c r="I22" s="13">
        <v>1</v>
      </c>
      <c r="J22" s="13">
        <v>1</v>
      </c>
      <c r="K22" s="13">
        <v>13</v>
      </c>
      <c r="L22" s="13">
        <v>10</v>
      </c>
      <c r="M22" s="13">
        <v>9</v>
      </c>
      <c r="N22" s="13">
        <v>12</v>
      </c>
      <c r="O22" s="13">
        <v>11</v>
      </c>
      <c r="P22" s="13">
        <v>2</v>
      </c>
      <c r="Q22" s="14">
        <f>(M22/E22)*9</f>
        <v>6.75</v>
      </c>
      <c r="R22" s="14">
        <f>(N22+K22)/E22</f>
        <v>2.0833333333333335</v>
      </c>
      <c r="S22" s="13">
        <v>0</v>
      </c>
      <c r="T22" s="13">
        <v>0</v>
      </c>
    </row>
    <row r="23" spans="1:20" x14ac:dyDescent="0.5">
      <c r="A23" s="9">
        <v>40</v>
      </c>
      <c r="B23" s="9" t="s">
        <v>239</v>
      </c>
      <c r="C23" s="9" t="s">
        <v>179</v>
      </c>
      <c r="D23" s="9" t="s">
        <v>235</v>
      </c>
      <c r="E23" s="9">
        <v>11.1</v>
      </c>
      <c r="F23" s="9">
        <v>3</v>
      </c>
      <c r="G23" s="9">
        <v>1</v>
      </c>
      <c r="H23" s="9">
        <v>2</v>
      </c>
      <c r="I23" s="9">
        <v>1</v>
      </c>
      <c r="J23" s="9">
        <v>0</v>
      </c>
      <c r="K23" s="9">
        <v>14</v>
      </c>
      <c r="L23" s="9">
        <v>10</v>
      </c>
      <c r="M23" s="9">
        <v>10</v>
      </c>
      <c r="N23" s="9">
        <v>2</v>
      </c>
      <c r="O23" s="9">
        <v>3</v>
      </c>
      <c r="P23" s="9">
        <v>0</v>
      </c>
      <c r="Q23" s="10">
        <f>(M23/E23)*9</f>
        <v>8.1081081081081088</v>
      </c>
      <c r="R23" s="10">
        <f>(N23+K23)/E23</f>
        <v>1.4414414414414416</v>
      </c>
      <c r="S23" s="9">
        <v>0</v>
      </c>
      <c r="T23" s="9">
        <v>1</v>
      </c>
    </row>
    <row r="24" spans="1:20" x14ac:dyDescent="0.5">
      <c r="A24" s="6">
        <v>18</v>
      </c>
      <c r="B24" s="6" t="s">
        <v>109</v>
      </c>
      <c r="C24" s="6" t="s">
        <v>110</v>
      </c>
      <c r="D24" s="6" t="s">
        <v>124</v>
      </c>
      <c r="E24" s="7">
        <v>10.67</v>
      </c>
      <c r="F24" s="6">
        <v>3</v>
      </c>
      <c r="G24" s="6">
        <v>1</v>
      </c>
      <c r="H24" s="6">
        <v>1</v>
      </c>
      <c r="I24" s="6">
        <v>0</v>
      </c>
      <c r="J24" s="6">
        <v>0</v>
      </c>
      <c r="K24" s="6">
        <v>9</v>
      </c>
      <c r="L24" s="6">
        <v>5</v>
      </c>
      <c r="M24" s="6">
        <v>4</v>
      </c>
      <c r="N24" s="6">
        <v>3</v>
      </c>
      <c r="O24" s="6">
        <v>10</v>
      </c>
      <c r="P24" s="6">
        <v>5</v>
      </c>
      <c r="Q24" s="8">
        <v>3.375</v>
      </c>
      <c r="R24" s="8">
        <v>1.125</v>
      </c>
      <c r="S24" s="6">
        <v>2</v>
      </c>
      <c r="T24" s="6">
        <v>0</v>
      </c>
    </row>
    <row r="25" spans="1:20" x14ac:dyDescent="0.5">
      <c r="A25" s="4">
        <v>6</v>
      </c>
      <c r="B25" s="4" t="s">
        <v>43</v>
      </c>
      <c r="C25" s="4" t="s">
        <v>44</v>
      </c>
      <c r="D25" s="4" t="s">
        <v>72</v>
      </c>
      <c r="E25" s="4">
        <v>10.1</v>
      </c>
      <c r="F25" s="4">
        <v>4</v>
      </c>
      <c r="G25" s="4">
        <v>0</v>
      </c>
      <c r="H25" s="4">
        <v>2</v>
      </c>
      <c r="I25" s="4">
        <v>1</v>
      </c>
      <c r="J25" s="4">
        <v>0</v>
      </c>
      <c r="K25" s="4">
        <v>10</v>
      </c>
      <c r="L25" s="4">
        <v>4</v>
      </c>
      <c r="M25" s="4">
        <v>3</v>
      </c>
      <c r="N25" s="4">
        <v>7</v>
      </c>
      <c r="O25" s="4">
        <v>10</v>
      </c>
      <c r="P25" s="4">
        <v>0</v>
      </c>
      <c r="Q25" s="5">
        <v>2.613</v>
      </c>
      <c r="R25" s="4">
        <v>1.645</v>
      </c>
      <c r="S25" s="4">
        <v>0</v>
      </c>
      <c r="T25" s="4">
        <v>0</v>
      </c>
    </row>
    <row r="26" spans="1:20" x14ac:dyDescent="0.5">
      <c r="A26" s="6">
        <v>12</v>
      </c>
      <c r="B26" s="6" t="s">
        <v>111</v>
      </c>
      <c r="C26" s="6" t="s">
        <v>112</v>
      </c>
      <c r="D26" s="6" t="s">
        <v>124</v>
      </c>
      <c r="E26" s="7">
        <v>10</v>
      </c>
      <c r="F26" s="6">
        <v>2</v>
      </c>
      <c r="G26" s="6">
        <v>2</v>
      </c>
      <c r="H26" s="6">
        <v>1</v>
      </c>
      <c r="I26" s="6">
        <v>1</v>
      </c>
      <c r="J26" s="6">
        <v>0</v>
      </c>
      <c r="K26" s="6">
        <v>10</v>
      </c>
      <c r="L26" s="6">
        <v>8</v>
      </c>
      <c r="M26" s="6">
        <v>6</v>
      </c>
      <c r="N26" s="6">
        <v>7</v>
      </c>
      <c r="O26" s="6">
        <v>8</v>
      </c>
      <c r="P26" s="6">
        <v>0</v>
      </c>
      <c r="Q26" s="8">
        <v>5.4</v>
      </c>
      <c r="R26" s="8">
        <v>1.7</v>
      </c>
      <c r="S26" s="6">
        <v>1</v>
      </c>
      <c r="T26" s="6">
        <v>0</v>
      </c>
    </row>
    <row r="27" spans="1:20" x14ac:dyDescent="0.5">
      <c r="A27" s="9">
        <v>44</v>
      </c>
      <c r="B27" s="9" t="s">
        <v>242</v>
      </c>
      <c r="C27" s="9" t="s">
        <v>243</v>
      </c>
      <c r="D27" s="9" t="s">
        <v>235</v>
      </c>
      <c r="E27" s="9">
        <v>10</v>
      </c>
      <c r="F27" s="9">
        <v>3</v>
      </c>
      <c r="G27" s="9">
        <v>1</v>
      </c>
      <c r="H27" s="9">
        <v>0</v>
      </c>
      <c r="I27" s="9">
        <v>0</v>
      </c>
      <c r="J27" s="9">
        <v>0</v>
      </c>
      <c r="K27" s="9">
        <v>10</v>
      </c>
      <c r="L27" s="9">
        <v>8</v>
      </c>
      <c r="M27" s="9">
        <v>7</v>
      </c>
      <c r="N27" s="9">
        <v>8</v>
      </c>
      <c r="O27" s="9">
        <v>5</v>
      </c>
      <c r="P27" s="9">
        <v>0</v>
      </c>
      <c r="Q27" s="10">
        <f>(M27/E27)*9</f>
        <v>6.3</v>
      </c>
      <c r="R27" s="10">
        <f>(N27+K27)/E27</f>
        <v>1.8</v>
      </c>
      <c r="S27" s="9">
        <v>0</v>
      </c>
      <c r="T27" s="9">
        <v>3</v>
      </c>
    </row>
    <row r="28" spans="1:20" x14ac:dyDescent="0.5">
      <c r="A28" s="4">
        <v>36</v>
      </c>
      <c r="B28" s="4" t="s">
        <v>81</v>
      </c>
      <c r="C28" s="4" t="s">
        <v>82</v>
      </c>
      <c r="D28" s="21" t="s">
        <v>72</v>
      </c>
      <c r="E28" s="4">
        <v>9</v>
      </c>
      <c r="F28" s="4">
        <v>3</v>
      </c>
      <c r="G28" s="4">
        <v>2</v>
      </c>
      <c r="H28" s="4">
        <v>0</v>
      </c>
      <c r="I28" s="4">
        <v>1</v>
      </c>
      <c r="J28" s="4">
        <v>0</v>
      </c>
      <c r="K28" s="4">
        <v>18</v>
      </c>
      <c r="L28" s="4">
        <v>12</v>
      </c>
      <c r="M28" s="4">
        <v>8</v>
      </c>
      <c r="N28" s="4">
        <v>2</v>
      </c>
      <c r="O28" s="4">
        <v>7</v>
      </c>
      <c r="P28" s="4">
        <v>2</v>
      </c>
      <c r="Q28" s="5">
        <v>8</v>
      </c>
      <c r="R28" s="4">
        <v>2.222</v>
      </c>
      <c r="S28" s="4">
        <v>1</v>
      </c>
      <c r="T28" s="4">
        <v>0</v>
      </c>
    </row>
    <row r="29" spans="1:20" x14ac:dyDescent="0.5">
      <c r="A29" s="11">
        <v>6</v>
      </c>
      <c r="B29" s="11" t="s">
        <v>190</v>
      </c>
      <c r="C29" s="11" t="s">
        <v>34</v>
      </c>
      <c r="D29" s="11" t="s">
        <v>199</v>
      </c>
      <c r="E29" s="11">
        <v>9</v>
      </c>
      <c r="F29" s="11">
        <v>1</v>
      </c>
      <c r="G29" s="11">
        <v>1</v>
      </c>
      <c r="H29" s="11">
        <v>1</v>
      </c>
      <c r="I29" s="11">
        <v>0</v>
      </c>
      <c r="J29" s="11">
        <v>0</v>
      </c>
      <c r="K29" s="11">
        <v>8</v>
      </c>
      <c r="L29" s="11">
        <v>3</v>
      </c>
      <c r="M29" s="11">
        <v>0</v>
      </c>
      <c r="N29" s="11">
        <v>1</v>
      </c>
      <c r="O29" s="11">
        <v>13</v>
      </c>
      <c r="P29" s="11">
        <v>0</v>
      </c>
      <c r="Q29" s="12">
        <v>0</v>
      </c>
      <c r="R29" s="12">
        <v>1</v>
      </c>
      <c r="S29" s="11">
        <v>0</v>
      </c>
      <c r="T29" s="11">
        <v>0</v>
      </c>
    </row>
    <row r="30" spans="1:20" x14ac:dyDescent="0.5">
      <c r="A30" s="11">
        <v>12</v>
      </c>
      <c r="B30" s="11" t="s">
        <v>200</v>
      </c>
      <c r="C30" s="11" t="s">
        <v>201</v>
      </c>
      <c r="D30" s="11" t="s">
        <v>199</v>
      </c>
      <c r="E30" s="11">
        <v>9</v>
      </c>
      <c r="F30" s="11">
        <v>1</v>
      </c>
      <c r="G30" s="11">
        <v>1</v>
      </c>
      <c r="H30" s="11">
        <v>1</v>
      </c>
      <c r="I30" s="11">
        <v>0</v>
      </c>
      <c r="J30" s="11">
        <v>0</v>
      </c>
      <c r="K30" s="11">
        <v>3</v>
      </c>
      <c r="L30" s="11">
        <v>1</v>
      </c>
      <c r="M30" s="11">
        <v>1</v>
      </c>
      <c r="N30" s="11">
        <v>2</v>
      </c>
      <c r="O30" s="11">
        <v>18</v>
      </c>
      <c r="P30" s="11">
        <v>1</v>
      </c>
      <c r="Q30" s="12">
        <v>1</v>
      </c>
      <c r="R30" s="12">
        <v>0.55600000000000005</v>
      </c>
      <c r="S30" s="11">
        <v>0</v>
      </c>
      <c r="T30" s="11">
        <v>0</v>
      </c>
    </row>
    <row r="31" spans="1:20" x14ac:dyDescent="0.5">
      <c r="A31" s="9">
        <v>42</v>
      </c>
      <c r="B31" s="9" t="s">
        <v>234</v>
      </c>
      <c r="C31" s="9" t="s">
        <v>171</v>
      </c>
      <c r="D31" s="9" t="s">
        <v>235</v>
      </c>
      <c r="E31" s="9">
        <v>9</v>
      </c>
      <c r="F31" s="9">
        <v>3</v>
      </c>
      <c r="G31" s="9">
        <v>1</v>
      </c>
      <c r="H31" s="9">
        <v>1</v>
      </c>
      <c r="I31" s="9">
        <v>1</v>
      </c>
      <c r="J31" s="9">
        <v>1</v>
      </c>
      <c r="K31" s="9">
        <v>5</v>
      </c>
      <c r="L31" s="9">
        <v>0</v>
      </c>
      <c r="M31" s="9">
        <v>0</v>
      </c>
      <c r="N31" s="9">
        <v>6</v>
      </c>
      <c r="O31" s="9">
        <v>20</v>
      </c>
      <c r="P31" s="9">
        <v>2</v>
      </c>
      <c r="Q31" s="10">
        <f>(M31/E31)*9</f>
        <v>0</v>
      </c>
      <c r="R31" s="10">
        <f>(N31+K31)/E31</f>
        <v>1.2222222222222223</v>
      </c>
      <c r="S31" s="9">
        <v>1</v>
      </c>
      <c r="T31" s="9">
        <v>0</v>
      </c>
    </row>
    <row r="32" spans="1:20" x14ac:dyDescent="0.5">
      <c r="A32" s="13">
        <v>12</v>
      </c>
      <c r="B32" s="13" t="s">
        <v>259</v>
      </c>
      <c r="C32" s="13" t="s">
        <v>237</v>
      </c>
      <c r="D32" s="13" t="s">
        <v>279</v>
      </c>
      <c r="E32" s="13">
        <v>9</v>
      </c>
      <c r="F32" s="13">
        <v>2</v>
      </c>
      <c r="G32" s="13">
        <v>1</v>
      </c>
      <c r="H32" s="13">
        <v>1</v>
      </c>
      <c r="I32" s="13">
        <v>0</v>
      </c>
      <c r="J32" s="13">
        <v>0</v>
      </c>
      <c r="K32" s="13">
        <v>5</v>
      </c>
      <c r="L32" s="13">
        <v>4</v>
      </c>
      <c r="M32" s="13">
        <v>4</v>
      </c>
      <c r="N32" s="13">
        <v>6</v>
      </c>
      <c r="O32" s="13">
        <v>8</v>
      </c>
      <c r="P32" s="13">
        <v>1</v>
      </c>
      <c r="Q32" s="14">
        <f>(M32/E32)*9</f>
        <v>4</v>
      </c>
      <c r="R32" s="14">
        <f>(N32+K32)/E32</f>
        <v>1.2222222222222223</v>
      </c>
      <c r="S32" s="13">
        <v>0</v>
      </c>
      <c r="T32" s="13">
        <v>0</v>
      </c>
    </row>
    <row r="33" spans="1:20" x14ac:dyDescent="0.5">
      <c r="A33" s="9">
        <v>30</v>
      </c>
      <c r="B33" s="9" t="s">
        <v>244</v>
      </c>
      <c r="C33" s="9" t="s">
        <v>245</v>
      </c>
      <c r="D33" s="9" t="s">
        <v>235</v>
      </c>
      <c r="E33" s="9">
        <v>8.1999999999999993</v>
      </c>
      <c r="F33" s="9">
        <v>1</v>
      </c>
      <c r="G33" s="9">
        <v>1</v>
      </c>
      <c r="H33" s="9">
        <v>0</v>
      </c>
      <c r="I33" s="9">
        <v>1</v>
      </c>
      <c r="J33" s="9">
        <v>0</v>
      </c>
      <c r="K33" s="9">
        <v>13</v>
      </c>
      <c r="L33" s="9">
        <v>8</v>
      </c>
      <c r="M33" s="9">
        <v>6</v>
      </c>
      <c r="N33" s="9">
        <v>4</v>
      </c>
      <c r="O33" s="9">
        <v>9</v>
      </c>
      <c r="P33" s="9">
        <v>0</v>
      </c>
      <c r="Q33" s="10">
        <f>(M33/E33)*9</f>
        <v>6.5853658536585371</v>
      </c>
      <c r="R33" s="10">
        <f>(N33+K33)/E33</f>
        <v>2.0731707317073171</v>
      </c>
      <c r="S33" s="9">
        <v>0</v>
      </c>
      <c r="T33" s="9">
        <v>1</v>
      </c>
    </row>
    <row r="34" spans="1:20" x14ac:dyDescent="0.5">
      <c r="A34" s="13">
        <v>23</v>
      </c>
      <c r="B34" s="13" t="s">
        <v>260</v>
      </c>
      <c r="C34" s="13" t="s">
        <v>261</v>
      </c>
      <c r="D34" s="13" t="s">
        <v>279</v>
      </c>
      <c r="E34" s="13">
        <v>7.1</v>
      </c>
      <c r="F34" s="13">
        <v>4</v>
      </c>
      <c r="G34" s="13">
        <v>0</v>
      </c>
      <c r="H34" s="13">
        <v>0</v>
      </c>
      <c r="I34" s="13">
        <v>0</v>
      </c>
      <c r="J34" s="13">
        <v>0</v>
      </c>
      <c r="K34" s="13">
        <v>11</v>
      </c>
      <c r="L34" s="13">
        <v>9</v>
      </c>
      <c r="M34" s="13">
        <v>9</v>
      </c>
      <c r="N34" s="13">
        <v>8</v>
      </c>
      <c r="O34" s="13">
        <v>11</v>
      </c>
      <c r="P34" s="13">
        <v>0</v>
      </c>
      <c r="Q34" s="14">
        <f>(M34/E34)*9</f>
        <v>11.408450704225352</v>
      </c>
      <c r="R34" s="14">
        <f>(N34+K34)/E34</f>
        <v>2.676056338028169</v>
      </c>
      <c r="S34" s="13">
        <v>2</v>
      </c>
      <c r="T34" s="13">
        <v>0</v>
      </c>
    </row>
    <row r="35" spans="1:20" x14ac:dyDescent="0.5">
      <c r="A35" s="6">
        <v>33</v>
      </c>
      <c r="B35" s="6" t="s">
        <v>113</v>
      </c>
      <c r="C35" s="6" t="s">
        <v>114</v>
      </c>
      <c r="D35" s="6" t="s">
        <v>124</v>
      </c>
      <c r="E35" s="7">
        <v>7</v>
      </c>
      <c r="F35" s="6">
        <v>3</v>
      </c>
      <c r="G35" s="6">
        <v>1</v>
      </c>
      <c r="H35" s="6">
        <v>0</v>
      </c>
      <c r="I35" s="6">
        <v>1</v>
      </c>
      <c r="J35" s="6">
        <v>0</v>
      </c>
      <c r="K35" s="6">
        <v>5</v>
      </c>
      <c r="L35" s="6">
        <v>3</v>
      </c>
      <c r="M35" s="6">
        <v>3</v>
      </c>
      <c r="N35" s="6">
        <v>6</v>
      </c>
      <c r="O35" s="6">
        <v>4</v>
      </c>
      <c r="P35" s="6">
        <v>3</v>
      </c>
      <c r="Q35" s="8">
        <v>3.8570000000000002</v>
      </c>
      <c r="R35" s="8">
        <v>1.571</v>
      </c>
      <c r="S35" s="6">
        <v>1</v>
      </c>
      <c r="T35" s="6">
        <v>0</v>
      </c>
    </row>
    <row r="36" spans="1:20" x14ac:dyDescent="0.5">
      <c r="A36" s="11"/>
      <c r="B36" s="11" t="s">
        <v>182</v>
      </c>
      <c r="C36" s="11" t="s">
        <v>202</v>
      </c>
      <c r="D36" s="11" t="s">
        <v>199</v>
      </c>
      <c r="E36" s="11">
        <v>7</v>
      </c>
      <c r="F36" s="11">
        <v>1</v>
      </c>
      <c r="G36" s="11">
        <v>1</v>
      </c>
      <c r="H36" s="11">
        <v>1</v>
      </c>
      <c r="I36" s="11">
        <v>0</v>
      </c>
      <c r="J36" s="11">
        <v>0</v>
      </c>
      <c r="K36" s="11">
        <v>7</v>
      </c>
      <c r="L36" s="11">
        <v>6</v>
      </c>
      <c r="M36" s="11">
        <v>2</v>
      </c>
      <c r="N36" s="11">
        <v>4</v>
      </c>
      <c r="O36" s="11">
        <v>3</v>
      </c>
      <c r="P36" s="11">
        <v>0</v>
      </c>
      <c r="Q36" s="12">
        <v>2.5710000000000002</v>
      </c>
      <c r="R36" s="12">
        <v>1.571</v>
      </c>
      <c r="S36" s="11">
        <v>1</v>
      </c>
      <c r="T36" s="11">
        <v>1</v>
      </c>
    </row>
    <row r="37" spans="1:20" x14ac:dyDescent="0.5">
      <c r="A37" s="6">
        <v>6</v>
      </c>
      <c r="B37" s="6" t="s">
        <v>115</v>
      </c>
      <c r="C37" s="6" t="s">
        <v>116</v>
      </c>
      <c r="D37" s="6" t="s">
        <v>124</v>
      </c>
      <c r="E37" s="7">
        <v>6.67</v>
      </c>
      <c r="F37" s="6">
        <v>2</v>
      </c>
      <c r="G37" s="6">
        <v>0</v>
      </c>
      <c r="H37" s="6">
        <v>1</v>
      </c>
      <c r="I37" s="6">
        <v>0</v>
      </c>
      <c r="J37" s="6">
        <v>0</v>
      </c>
      <c r="K37" s="6">
        <v>6</v>
      </c>
      <c r="L37" s="6">
        <v>3</v>
      </c>
      <c r="M37" s="6">
        <v>3</v>
      </c>
      <c r="N37" s="6">
        <v>1</v>
      </c>
      <c r="O37" s="6">
        <v>6</v>
      </c>
      <c r="P37" s="6">
        <v>1</v>
      </c>
      <c r="Q37" s="8">
        <v>4.05</v>
      </c>
      <c r="R37" s="8">
        <v>1.05</v>
      </c>
      <c r="S37" s="6">
        <v>0</v>
      </c>
      <c r="T37" s="6">
        <v>0</v>
      </c>
    </row>
    <row r="38" spans="1:20" x14ac:dyDescent="0.5">
      <c r="A38" s="6">
        <v>38</v>
      </c>
      <c r="B38" s="6" t="s">
        <v>117</v>
      </c>
      <c r="C38" s="6" t="s">
        <v>118</v>
      </c>
      <c r="D38" s="6" t="s">
        <v>124</v>
      </c>
      <c r="E38" s="7">
        <v>6.33</v>
      </c>
      <c r="F38" s="6">
        <v>3</v>
      </c>
      <c r="G38" s="6">
        <v>0</v>
      </c>
      <c r="H38" s="6">
        <v>0</v>
      </c>
      <c r="I38" s="6">
        <v>0</v>
      </c>
      <c r="J38" s="6">
        <v>1</v>
      </c>
      <c r="K38" s="6">
        <v>7</v>
      </c>
      <c r="L38" s="6">
        <v>3</v>
      </c>
      <c r="M38" s="6">
        <v>2</v>
      </c>
      <c r="N38" s="6">
        <v>1</v>
      </c>
      <c r="O38" s="6">
        <v>5</v>
      </c>
      <c r="P38" s="6">
        <v>0</v>
      </c>
      <c r="Q38" s="8">
        <v>2.8420000000000001</v>
      </c>
      <c r="R38" s="8">
        <v>1.2629999999999999</v>
      </c>
      <c r="S38" s="6">
        <v>1</v>
      </c>
      <c r="T38" s="6">
        <v>1</v>
      </c>
    </row>
    <row r="39" spans="1:20" x14ac:dyDescent="0.5">
      <c r="A39" s="13">
        <v>11</v>
      </c>
      <c r="B39" s="13" t="s">
        <v>262</v>
      </c>
      <c r="C39" s="13" t="s">
        <v>141</v>
      </c>
      <c r="D39" s="13" t="s">
        <v>279</v>
      </c>
      <c r="E39" s="13">
        <v>6.2</v>
      </c>
      <c r="F39" s="13">
        <v>2</v>
      </c>
      <c r="G39" s="13">
        <v>1</v>
      </c>
      <c r="H39" s="13">
        <v>0</v>
      </c>
      <c r="I39" s="13">
        <v>1</v>
      </c>
      <c r="J39" s="13">
        <v>0</v>
      </c>
      <c r="K39" s="13">
        <v>7</v>
      </c>
      <c r="L39" s="13">
        <v>4</v>
      </c>
      <c r="M39" s="13">
        <v>4</v>
      </c>
      <c r="N39" s="13">
        <v>7</v>
      </c>
      <c r="O39" s="13">
        <v>6</v>
      </c>
      <c r="P39" s="13">
        <v>2</v>
      </c>
      <c r="Q39" s="14">
        <f>(M39/E39)*9</f>
        <v>5.806451612903226</v>
      </c>
      <c r="R39" s="14">
        <f>(N39+K39)/E39</f>
        <v>2.258064516129032</v>
      </c>
      <c r="S39" s="13">
        <v>0</v>
      </c>
      <c r="T39" s="13">
        <v>0</v>
      </c>
    </row>
    <row r="40" spans="1:20" x14ac:dyDescent="0.5">
      <c r="A40" s="13">
        <v>26</v>
      </c>
      <c r="B40" s="13" t="s">
        <v>263</v>
      </c>
      <c r="C40" s="13" t="s">
        <v>109</v>
      </c>
      <c r="D40" s="13" t="s">
        <v>279</v>
      </c>
      <c r="E40" s="13">
        <v>6.2</v>
      </c>
      <c r="F40" s="13">
        <v>2</v>
      </c>
      <c r="G40" s="13">
        <v>1</v>
      </c>
      <c r="H40" s="13">
        <v>1</v>
      </c>
      <c r="I40" s="13">
        <v>0</v>
      </c>
      <c r="J40" s="13">
        <v>0</v>
      </c>
      <c r="K40" s="13">
        <v>6</v>
      </c>
      <c r="L40" s="13">
        <v>4</v>
      </c>
      <c r="M40" s="13">
        <v>3</v>
      </c>
      <c r="N40" s="13">
        <v>3</v>
      </c>
      <c r="O40" s="13">
        <v>3</v>
      </c>
      <c r="P40" s="13">
        <v>2</v>
      </c>
      <c r="Q40" s="14">
        <f>(M40/E40)*9</f>
        <v>4.354838709677419</v>
      </c>
      <c r="R40" s="14">
        <f>(N40+K40)/E40</f>
        <v>1.4516129032258065</v>
      </c>
      <c r="S40" s="13">
        <v>0</v>
      </c>
      <c r="T40" s="13">
        <v>0</v>
      </c>
    </row>
    <row r="41" spans="1:20" x14ac:dyDescent="0.5">
      <c r="A41" s="9">
        <v>32</v>
      </c>
      <c r="B41" s="9" t="s">
        <v>212</v>
      </c>
      <c r="C41" s="9" t="s">
        <v>213</v>
      </c>
      <c r="D41" s="9" t="s">
        <v>235</v>
      </c>
      <c r="E41" s="9">
        <v>6.1</v>
      </c>
      <c r="F41" s="9">
        <v>3</v>
      </c>
      <c r="G41" s="9">
        <v>0</v>
      </c>
      <c r="H41" s="9">
        <v>0</v>
      </c>
      <c r="I41" s="9">
        <v>0</v>
      </c>
      <c r="J41" s="9">
        <v>0</v>
      </c>
      <c r="K41" s="9">
        <v>4</v>
      </c>
      <c r="L41" s="9">
        <v>2</v>
      </c>
      <c r="M41" s="9">
        <v>0</v>
      </c>
      <c r="N41" s="9">
        <v>5</v>
      </c>
      <c r="O41" s="9">
        <v>7</v>
      </c>
      <c r="P41" s="9">
        <v>1</v>
      </c>
      <c r="Q41" s="10">
        <f>(M41/E41)*9</f>
        <v>0</v>
      </c>
      <c r="R41" s="10">
        <f>(N41+K41)/E41</f>
        <v>1.4754098360655739</v>
      </c>
      <c r="S41" s="9">
        <v>1</v>
      </c>
      <c r="T41" s="9">
        <v>0</v>
      </c>
    </row>
    <row r="42" spans="1:20" x14ac:dyDescent="0.5">
      <c r="A42" s="9">
        <v>35</v>
      </c>
      <c r="B42" s="9" t="s">
        <v>246</v>
      </c>
      <c r="C42" s="9" t="s">
        <v>221</v>
      </c>
      <c r="D42" s="9" t="s">
        <v>235</v>
      </c>
      <c r="E42" s="9">
        <v>6</v>
      </c>
      <c r="F42" s="9">
        <v>2</v>
      </c>
      <c r="G42" s="9">
        <v>1</v>
      </c>
      <c r="H42" s="9">
        <v>0</v>
      </c>
      <c r="I42" s="9">
        <v>0</v>
      </c>
      <c r="J42" s="9">
        <v>0</v>
      </c>
      <c r="K42" s="9">
        <v>6</v>
      </c>
      <c r="L42" s="9">
        <v>5</v>
      </c>
      <c r="M42" s="9">
        <v>4</v>
      </c>
      <c r="N42" s="9">
        <v>11</v>
      </c>
      <c r="O42" s="9">
        <v>5</v>
      </c>
      <c r="P42" s="9">
        <v>1</v>
      </c>
      <c r="Q42" s="10">
        <f>(M42/E42)*9</f>
        <v>6</v>
      </c>
      <c r="R42" s="10">
        <f>(N42+K42)/E42</f>
        <v>2.8333333333333335</v>
      </c>
      <c r="S42" s="9">
        <v>1</v>
      </c>
      <c r="T42" s="9">
        <v>1</v>
      </c>
    </row>
    <row r="43" spans="1:20" x14ac:dyDescent="0.5">
      <c r="A43" s="13">
        <v>38</v>
      </c>
      <c r="B43" s="13" t="s">
        <v>264</v>
      </c>
      <c r="C43" s="13" t="s">
        <v>265</v>
      </c>
      <c r="D43" s="13" t="s">
        <v>279</v>
      </c>
      <c r="E43" s="13">
        <v>5.0999999999999996</v>
      </c>
      <c r="F43" s="13">
        <v>3</v>
      </c>
      <c r="G43" s="13">
        <v>1</v>
      </c>
      <c r="H43" s="13">
        <v>0</v>
      </c>
      <c r="I43" s="13">
        <v>0</v>
      </c>
      <c r="J43" s="13">
        <v>1</v>
      </c>
      <c r="K43" s="13">
        <v>10</v>
      </c>
      <c r="L43" s="13">
        <v>9</v>
      </c>
      <c r="M43" s="13">
        <v>9</v>
      </c>
      <c r="N43" s="13">
        <v>4</v>
      </c>
      <c r="O43" s="13">
        <v>7</v>
      </c>
      <c r="P43" s="13">
        <v>1</v>
      </c>
      <c r="Q43" s="14">
        <f>(M43/E43)*9</f>
        <v>15.882352941176473</v>
      </c>
      <c r="R43" s="14">
        <f>(N43+K43)/E43</f>
        <v>2.7450980392156863</v>
      </c>
      <c r="S43" s="13">
        <v>0</v>
      </c>
      <c r="T43" s="13">
        <v>0</v>
      </c>
    </row>
    <row r="44" spans="1:20" x14ac:dyDescent="0.5">
      <c r="A44" s="11">
        <v>14</v>
      </c>
      <c r="B44" s="11" t="s">
        <v>186</v>
      </c>
      <c r="C44" s="11" t="s">
        <v>126</v>
      </c>
      <c r="D44" s="11" t="s">
        <v>199</v>
      </c>
      <c r="E44" s="11">
        <v>5</v>
      </c>
      <c r="F44" s="11">
        <v>1</v>
      </c>
      <c r="G44" s="11">
        <v>1</v>
      </c>
      <c r="H44" s="11">
        <v>0</v>
      </c>
      <c r="I44" s="11">
        <v>1</v>
      </c>
      <c r="J44" s="11">
        <v>0</v>
      </c>
      <c r="K44" s="11">
        <v>12</v>
      </c>
      <c r="L44" s="11">
        <v>5</v>
      </c>
      <c r="M44" s="11">
        <v>4</v>
      </c>
      <c r="N44" s="11">
        <v>0</v>
      </c>
      <c r="O44" s="11">
        <v>4</v>
      </c>
      <c r="P44" s="11">
        <v>1</v>
      </c>
      <c r="Q44" s="12">
        <v>7.2</v>
      </c>
      <c r="R44" s="12">
        <v>2.4</v>
      </c>
      <c r="S44" s="11">
        <v>0</v>
      </c>
      <c r="T44" s="11">
        <v>0</v>
      </c>
    </row>
    <row r="45" spans="1:20" x14ac:dyDescent="0.5">
      <c r="A45" s="11">
        <v>17</v>
      </c>
      <c r="B45" s="11" t="s">
        <v>174</v>
      </c>
      <c r="C45" s="11" t="s">
        <v>175</v>
      </c>
      <c r="D45" s="11" t="s">
        <v>199</v>
      </c>
      <c r="E45" s="11">
        <v>5</v>
      </c>
      <c r="F45" s="11">
        <v>1</v>
      </c>
      <c r="G45" s="11">
        <v>1</v>
      </c>
      <c r="H45" s="11">
        <v>1</v>
      </c>
      <c r="I45" s="11">
        <v>0</v>
      </c>
      <c r="J45" s="11">
        <v>0</v>
      </c>
      <c r="K45" s="11">
        <v>1</v>
      </c>
      <c r="L45" s="11">
        <v>1</v>
      </c>
      <c r="M45" s="11">
        <v>1</v>
      </c>
      <c r="N45" s="11">
        <v>3</v>
      </c>
      <c r="O45" s="11">
        <v>8</v>
      </c>
      <c r="P45" s="11">
        <v>0</v>
      </c>
      <c r="Q45" s="12">
        <v>1.8</v>
      </c>
      <c r="R45" s="12">
        <v>0.8</v>
      </c>
      <c r="S45" s="11">
        <v>2</v>
      </c>
      <c r="T45" s="11">
        <v>0</v>
      </c>
    </row>
    <row r="46" spans="1:20" x14ac:dyDescent="0.5">
      <c r="A46" s="11"/>
      <c r="B46" s="11" t="s">
        <v>203</v>
      </c>
      <c r="C46" s="11" t="s">
        <v>204</v>
      </c>
      <c r="D46" s="11" t="s">
        <v>199</v>
      </c>
      <c r="E46" s="11">
        <v>5</v>
      </c>
      <c r="F46" s="11">
        <v>1</v>
      </c>
      <c r="G46" s="11">
        <v>1</v>
      </c>
      <c r="H46" s="11">
        <v>0</v>
      </c>
      <c r="I46" s="11">
        <v>1</v>
      </c>
      <c r="J46" s="11">
        <v>0</v>
      </c>
      <c r="K46" s="11">
        <v>6</v>
      </c>
      <c r="L46" s="11">
        <v>5</v>
      </c>
      <c r="M46" s="11">
        <v>5</v>
      </c>
      <c r="N46" s="11">
        <v>7</v>
      </c>
      <c r="O46" s="11">
        <v>2</v>
      </c>
      <c r="P46" s="11">
        <v>0</v>
      </c>
      <c r="Q46" s="12">
        <v>9</v>
      </c>
      <c r="R46" s="12">
        <v>2.6</v>
      </c>
      <c r="S46" s="11">
        <v>0</v>
      </c>
      <c r="T46" s="11">
        <v>1</v>
      </c>
    </row>
    <row r="47" spans="1:20" x14ac:dyDescent="0.5">
      <c r="A47" s="9">
        <v>8</v>
      </c>
      <c r="B47" s="9" t="s">
        <v>247</v>
      </c>
      <c r="C47" s="9" t="s">
        <v>48</v>
      </c>
      <c r="D47" s="9" t="s">
        <v>235</v>
      </c>
      <c r="E47" s="9">
        <v>5</v>
      </c>
      <c r="F47" s="9">
        <v>1</v>
      </c>
      <c r="G47" s="9">
        <v>1</v>
      </c>
      <c r="H47" s="9">
        <v>0</v>
      </c>
      <c r="I47" s="9">
        <v>0</v>
      </c>
      <c r="J47" s="9">
        <v>0</v>
      </c>
      <c r="K47" s="9">
        <v>4</v>
      </c>
      <c r="L47" s="9">
        <v>2</v>
      </c>
      <c r="M47" s="9">
        <v>2</v>
      </c>
      <c r="N47" s="9">
        <v>2</v>
      </c>
      <c r="O47" s="9">
        <v>8</v>
      </c>
      <c r="P47" s="9">
        <v>0</v>
      </c>
      <c r="Q47" s="10">
        <f>(M47/E47)*9</f>
        <v>3.6</v>
      </c>
      <c r="R47" s="10">
        <f>(N47+K47)/E47</f>
        <v>1.2</v>
      </c>
      <c r="S47" s="9">
        <v>0</v>
      </c>
      <c r="T47" s="9">
        <v>0</v>
      </c>
    </row>
    <row r="48" spans="1:20" x14ac:dyDescent="0.5">
      <c r="A48" s="13">
        <v>44</v>
      </c>
      <c r="B48" s="13" t="s">
        <v>266</v>
      </c>
      <c r="C48" s="13" t="s">
        <v>267</v>
      </c>
      <c r="D48" s="13" t="s">
        <v>279</v>
      </c>
      <c r="E48" s="13">
        <v>5</v>
      </c>
      <c r="F48" s="13">
        <v>1</v>
      </c>
      <c r="G48" s="13">
        <v>1</v>
      </c>
      <c r="H48" s="13">
        <v>0</v>
      </c>
      <c r="I48" s="13">
        <v>0</v>
      </c>
      <c r="J48" s="13">
        <v>0</v>
      </c>
      <c r="K48" s="13">
        <v>2</v>
      </c>
      <c r="L48" s="13">
        <v>0</v>
      </c>
      <c r="M48" s="13">
        <v>0</v>
      </c>
      <c r="N48" s="13">
        <v>4</v>
      </c>
      <c r="O48" s="13">
        <v>8</v>
      </c>
      <c r="P48" s="13">
        <v>0</v>
      </c>
      <c r="Q48" s="14">
        <f>(M48/E48)*9</f>
        <v>0</v>
      </c>
      <c r="R48" s="14">
        <f>(N48+K48)/E48</f>
        <v>1.2</v>
      </c>
      <c r="S48" s="13">
        <v>0</v>
      </c>
      <c r="T48" s="13">
        <v>0</v>
      </c>
    </row>
    <row r="49" spans="1:20" x14ac:dyDescent="0.5">
      <c r="A49" s="13">
        <v>31</v>
      </c>
      <c r="B49" s="13" t="s">
        <v>268</v>
      </c>
      <c r="C49" s="13" t="s">
        <v>78</v>
      </c>
      <c r="D49" s="13" t="s">
        <v>279</v>
      </c>
      <c r="E49" s="13">
        <v>5</v>
      </c>
      <c r="F49" s="13">
        <v>5</v>
      </c>
      <c r="G49" s="13">
        <v>0</v>
      </c>
      <c r="H49" s="13">
        <v>0</v>
      </c>
      <c r="I49" s="13">
        <v>0</v>
      </c>
      <c r="J49" s="13">
        <v>0</v>
      </c>
      <c r="K49" s="13">
        <v>5</v>
      </c>
      <c r="L49" s="13">
        <v>5</v>
      </c>
      <c r="M49" s="13">
        <v>4</v>
      </c>
      <c r="N49" s="13">
        <v>11</v>
      </c>
      <c r="O49" s="13">
        <v>8</v>
      </c>
      <c r="P49" s="13">
        <v>0</v>
      </c>
      <c r="Q49" s="14">
        <f>(M49/E49)*9</f>
        <v>7.2</v>
      </c>
      <c r="R49" s="14">
        <f>(N49+K49)/E49</f>
        <v>3.2</v>
      </c>
      <c r="S49" s="13">
        <v>2</v>
      </c>
      <c r="T49" s="13">
        <v>0</v>
      </c>
    </row>
    <row r="50" spans="1:20" x14ac:dyDescent="0.5">
      <c r="A50" s="9">
        <v>10</v>
      </c>
      <c r="B50" s="9" t="s">
        <v>248</v>
      </c>
      <c r="C50" s="9" t="s">
        <v>249</v>
      </c>
      <c r="D50" s="9" t="s">
        <v>235</v>
      </c>
      <c r="E50" s="9">
        <v>4.0999999999999996</v>
      </c>
      <c r="F50" s="9">
        <v>4</v>
      </c>
      <c r="G50" s="9">
        <v>0</v>
      </c>
      <c r="H50" s="9">
        <v>1</v>
      </c>
      <c r="I50" s="9">
        <v>1</v>
      </c>
      <c r="J50" s="9">
        <v>0</v>
      </c>
      <c r="K50" s="9">
        <v>6</v>
      </c>
      <c r="L50" s="9">
        <v>4</v>
      </c>
      <c r="M50" s="9">
        <v>4</v>
      </c>
      <c r="N50" s="9">
        <v>4</v>
      </c>
      <c r="O50" s="9">
        <v>4</v>
      </c>
      <c r="P50" s="9">
        <v>0</v>
      </c>
      <c r="Q50" s="10">
        <f>(M50/E50)*9</f>
        <v>8.7804878048780495</v>
      </c>
      <c r="R50" s="10">
        <f>(N50+K50)/E50</f>
        <v>2.4390243902439028</v>
      </c>
      <c r="S50" s="9">
        <v>1</v>
      </c>
      <c r="T50" s="9">
        <v>0</v>
      </c>
    </row>
    <row r="51" spans="1:20" x14ac:dyDescent="0.5">
      <c r="A51" s="13">
        <v>24</v>
      </c>
      <c r="B51" s="13" t="s">
        <v>269</v>
      </c>
      <c r="C51" s="13" t="s">
        <v>270</v>
      </c>
      <c r="D51" s="13" t="s">
        <v>279</v>
      </c>
      <c r="E51" s="13">
        <v>4.0999999999999996</v>
      </c>
      <c r="F51" s="13">
        <v>2</v>
      </c>
      <c r="G51" s="13">
        <v>0</v>
      </c>
      <c r="H51" s="13">
        <v>0</v>
      </c>
      <c r="I51" s="13">
        <v>0</v>
      </c>
      <c r="J51" s="13">
        <v>0</v>
      </c>
      <c r="K51" s="13">
        <v>2</v>
      </c>
      <c r="L51" s="13">
        <v>1</v>
      </c>
      <c r="M51" s="13">
        <v>1</v>
      </c>
      <c r="N51" s="13">
        <v>0</v>
      </c>
      <c r="O51" s="13">
        <v>3</v>
      </c>
      <c r="P51" s="13">
        <v>0</v>
      </c>
      <c r="Q51" s="14">
        <f>(M51/E51)*9</f>
        <v>2.1951219512195124</v>
      </c>
      <c r="R51" s="14">
        <f>(N51+K51)/E51</f>
        <v>0.48780487804878053</v>
      </c>
      <c r="S51" s="13">
        <v>0</v>
      </c>
      <c r="T51" s="13">
        <v>0</v>
      </c>
    </row>
    <row r="52" spans="1:20" x14ac:dyDescent="0.5">
      <c r="A52" s="11">
        <v>2</v>
      </c>
      <c r="B52" s="11" t="s">
        <v>158</v>
      </c>
      <c r="C52" s="11" t="s">
        <v>152</v>
      </c>
      <c r="D52" s="11" t="s">
        <v>199</v>
      </c>
      <c r="E52" s="11">
        <v>4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4</v>
      </c>
      <c r="L52" s="11">
        <v>3</v>
      </c>
      <c r="M52" s="11">
        <v>1</v>
      </c>
      <c r="N52" s="11">
        <v>1</v>
      </c>
      <c r="O52" s="11">
        <v>7</v>
      </c>
      <c r="P52" s="11">
        <v>1</v>
      </c>
      <c r="Q52" s="12">
        <v>2.25</v>
      </c>
      <c r="R52" s="12">
        <v>1.25</v>
      </c>
      <c r="S52" s="11">
        <v>1</v>
      </c>
      <c r="T52" s="11">
        <v>0</v>
      </c>
    </row>
    <row r="53" spans="1:20" x14ac:dyDescent="0.5">
      <c r="A53" s="11">
        <v>13</v>
      </c>
      <c r="B53" s="11" t="s">
        <v>170</v>
      </c>
      <c r="C53" s="11" t="s">
        <v>171</v>
      </c>
      <c r="D53" s="11" t="s">
        <v>199</v>
      </c>
      <c r="E53" s="11">
        <v>4</v>
      </c>
      <c r="F53" s="11">
        <v>2</v>
      </c>
      <c r="G53" s="11">
        <v>1</v>
      </c>
      <c r="H53" s="11">
        <v>0</v>
      </c>
      <c r="I53" s="11">
        <v>2</v>
      </c>
      <c r="J53" s="11">
        <v>0</v>
      </c>
      <c r="K53" s="11">
        <v>7</v>
      </c>
      <c r="L53" s="11">
        <v>14</v>
      </c>
      <c r="M53" s="11">
        <v>7</v>
      </c>
      <c r="N53" s="11">
        <v>6</v>
      </c>
      <c r="O53" s="11">
        <v>4</v>
      </c>
      <c r="P53" s="11">
        <v>3</v>
      </c>
      <c r="Q53" s="12">
        <v>15.75</v>
      </c>
      <c r="R53" s="12">
        <v>3.25</v>
      </c>
      <c r="S53" s="11">
        <v>2</v>
      </c>
      <c r="T53" s="11">
        <v>0</v>
      </c>
    </row>
    <row r="54" spans="1:20" x14ac:dyDescent="0.5">
      <c r="A54" s="11">
        <v>20</v>
      </c>
      <c r="B54" s="11" t="s">
        <v>168</v>
      </c>
      <c r="C54" s="11" t="s">
        <v>169</v>
      </c>
      <c r="D54" s="11" t="s">
        <v>199</v>
      </c>
      <c r="E54" s="11">
        <v>4</v>
      </c>
      <c r="F54" s="11">
        <v>1</v>
      </c>
      <c r="G54" s="11">
        <v>1</v>
      </c>
      <c r="H54" s="11">
        <v>0</v>
      </c>
      <c r="I54" s="11">
        <v>0</v>
      </c>
      <c r="J54" s="11">
        <v>0</v>
      </c>
      <c r="K54" s="11">
        <v>3</v>
      </c>
      <c r="L54" s="11">
        <v>4</v>
      </c>
      <c r="M54" s="11">
        <v>4</v>
      </c>
      <c r="N54" s="11">
        <v>4</v>
      </c>
      <c r="O54" s="11">
        <v>6</v>
      </c>
      <c r="P54" s="11">
        <v>0</v>
      </c>
      <c r="Q54" s="12">
        <v>9</v>
      </c>
      <c r="R54" s="12">
        <v>1.75</v>
      </c>
      <c r="S54" s="11">
        <v>0</v>
      </c>
      <c r="T54" s="11">
        <v>0</v>
      </c>
    </row>
    <row r="55" spans="1:20" x14ac:dyDescent="0.5">
      <c r="A55" s="11"/>
      <c r="B55" s="11" t="s">
        <v>205</v>
      </c>
      <c r="C55" s="11" t="s">
        <v>189</v>
      </c>
      <c r="D55" s="11" t="s">
        <v>199</v>
      </c>
      <c r="E55" s="11">
        <v>4</v>
      </c>
      <c r="F55" s="11">
        <v>1</v>
      </c>
      <c r="G55" s="11">
        <v>1</v>
      </c>
      <c r="H55" s="11">
        <v>0</v>
      </c>
      <c r="I55" s="11">
        <v>0</v>
      </c>
      <c r="J55" s="11">
        <v>0</v>
      </c>
      <c r="K55" s="11">
        <v>2</v>
      </c>
      <c r="L55" s="11">
        <v>2</v>
      </c>
      <c r="M55" s="11">
        <v>1</v>
      </c>
      <c r="N55" s="11">
        <v>3</v>
      </c>
      <c r="O55" s="11">
        <v>7</v>
      </c>
      <c r="P55" s="11">
        <v>0</v>
      </c>
      <c r="Q55" s="12">
        <v>2.25</v>
      </c>
      <c r="R55" s="12">
        <v>1.25</v>
      </c>
      <c r="S55" s="11">
        <v>1</v>
      </c>
      <c r="T55" s="11">
        <v>0</v>
      </c>
    </row>
    <row r="56" spans="1:20" x14ac:dyDescent="0.5">
      <c r="A56" s="4">
        <v>30</v>
      </c>
      <c r="B56" s="4" t="s">
        <v>83</v>
      </c>
      <c r="C56" s="4" t="s">
        <v>84</v>
      </c>
      <c r="D56" s="4" t="s">
        <v>72</v>
      </c>
      <c r="E56" s="4">
        <v>3.2</v>
      </c>
      <c r="F56" s="4">
        <v>2</v>
      </c>
      <c r="G56" s="4">
        <v>0</v>
      </c>
      <c r="H56" s="4">
        <v>0</v>
      </c>
      <c r="I56" s="4">
        <v>0</v>
      </c>
      <c r="J56" s="4">
        <v>0</v>
      </c>
      <c r="K56" s="4">
        <v>8</v>
      </c>
      <c r="L56" s="4">
        <v>8</v>
      </c>
      <c r="M56" s="4">
        <v>7</v>
      </c>
      <c r="N56" s="4">
        <v>6</v>
      </c>
      <c r="O56" s="4">
        <v>1</v>
      </c>
      <c r="P56" s="4">
        <v>2</v>
      </c>
      <c r="Q56" s="5">
        <v>17.181999999999999</v>
      </c>
      <c r="R56" s="4">
        <v>3.8180000000000001</v>
      </c>
      <c r="S56" s="4">
        <v>0</v>
      </c>
      <c r="T56" s="4">
        <v>0</v>
      </c>
    </row>
    <row r="57" spans="1:20" x14ac:dyDescent="0.5">
      <c r="A57" s="13">
        <v>7</v>
      </c>
      <c r="B57" s="13" t="s">
        <v>271</v>
      </c>
      <c r="C57" s="13" t="s">
        <v>272</v>
      </c>
      <c r="D57" s="13" t="s">
        <v>279</v>
      </c>
      <c r="E57" s="13">
        <v>3.2</v>
      </c>
      <c r="F57" s="13">
        <v>2</v>
      </c>
      <c r="G57" s="13">
        <v>0</v>
      </c>
      <c r="H57" s="13">
        <v>0</v>
      </c>
      <c r="I57" s="13">
        <v>0</v>
      </c>
      <c r="J57" s="13">
        <v>0</v>
      </c>
      <c r="K57" s="13">
        <v>6</v>
      </c>
      <c r="L57" s="13">
        <v>9</v>
      </c>
      <c r="M57" s="13">
        <v>8</v>
      </c>
      <c r="N57" s="13">
        <v>4</v>
      </c>
      <c r="O57" s="13">
        <v>3</v>
      </c>
      <c r="P57" s="13">
        <v>1</v>
      </c>
      <c r="Q57" s="14">
        <f>(M57/E57)*9</f>
        <v>22.5</v>
      </c>
      <c r="R57" s="14">
        <f>(N57+K57)/E57</f>
        <v>3.125</v>
      </c>
      <c r="S57" s="13">
        <v>0</v>
      </c>
      <c r="T57" s="13">
        <v>0</v>
      </c>
    </row>
    <row r="58" spans="1:20" x14ac:dyDescent="0.5">
      <c r="A58" s="13">
        <v>25</v>
      </c>
      <c r="B58" s="13" t="s">
        <v>273</v>
      </c>
      <c r="C58" s="13" t="s">
        <v>104</v>
      </c>
      <c r="D58" s="13" t="s">
        <v>279</v>
      </c>
      <c r="E58" s="13">
        <v>3.2</v>
      </c>
      <c r="F58" s="13">
        <v>1</v>
      </c>
      <c r="G58" s="13">
        <v>0</v>
      </c>
      <c r="H58" s="13">
        <v>1</v>
      </c>
      <c r="I58" s="13">
        <v>0</v>
      </c>
      <c r="J58" s="13">
        <v>1</v>
      </c>
      <c r="K58" s="13">
        <v>1</v>
      </c>
      <c r="L58" s="13">
        <v>2</v>
      </c>
      <c r="M58" s="13">
        <v>2</v>
      </c>
      <c r="N58" s="13">
        <v>2</v>
      </c>
      <c r="O58" s="13">
        <v>4</v>
      </c>
      <c r="P58" s="13">
        <v>0</v>
      </c>
      <c r="Q58" s="14">
        <f>(M58/E58)*9</f>
        <v>5.625</v>
      </c>
      <c r="R58" s="14">
        <f>(N58+K58)/E58</f>
        <v>0.9375</v>
      </c>
      <c r="S58" s="13">
        <v>0</v>
      </c>
      <c r="T58" s="13">
        <v>0</v>
      </c>
    </row>
    <row r="59" spans="1:20" x14ac:dyDescent="0.5">
      <c r="A59" s="13">
        <v>3</v>
      </c>
      <c r="B59" s="13" t="s">
        <v>274</v>
      </c>
      <c r="C59" s="13" t="s">
        <v>275</v>
      </c>
      <c r="D59" s="13" t="s">
        <v>279</v>
      </c>
      <c r="E59" s="13">
        <v>3.1</v>
      </c>
      <c r="F59" s="13">
        <v>3</v>
      </c>
      <c r="G59" s="13">
        <v>0</v>
      </c>
      <c r="H59" s="13">
        <v>0</v>
      </c>
      <c r="I59" s="13">
        <v>1</v>
      </c>
      <c r="J59" s="13">
        <v>0</v>
      </c>
      <c r="K59" s="13">
        <v>4</v>
      </c>
      <c r="L59" s="13">
        <v>1</v>
      </c>
      <c r="M59" s="13">
        <v>1</v>
      </c>
      <c r="N59" s="13">
        <v>2</v>
      </c>
      <c r="O59" s="13">
        <v>4</v>
      </c>
      <c r="P59" s="13">
        <v>0</v>
      </c>
      <c r="Q59" s="14">
        <f>(M59/E59)*9</f>
        <v>2.903225806451613</v>
      </c>
      <c r="R59" s="14">
        <f>(N59+K59)/E59</f>
        <v>1.9354838709677418</v>
      </c>
      <c r="S59" s="13">
        <v>0</v>
      </c>
      <c r="T59" s="13">
        <v>0</v>
      </c>
    </row>
    <row r="60" spans="1:20" x14ac:dyDescent="0.5">
      <c r="A60" s="6">
        <v>26</v>
      </c>
      <c r="B60" s="6" t="s">
        <v>119</v>
      </c>
      <c r="C60" s="6" t="s">
        <v>120</v>
      </c>
      <c r="D60" s="6" t="s">
        <v>124</v>
      </c>
      <c r="E60" s="7">
        <v>3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1</v>
      </c>
      <c r="O60" s="6">
        <v>2</v>
      </c>
      <c r="P60" s="6">
        <v>0</v>
      </c>
      <c r="Q60" s="8">
        <v>0</v>
      </c>
      <c r="R60" s="8">
        <v>0.66700000000000004</v>
      </c>
      <c r="S60" s="6">
        <v>0</v>
      </c>
      <c r="T60" s="6">
        <v>0</v>
      </c>
    </row>
    <row r="61" spans="1:20" x14ac:dyDescent="0.5">
      <c r="A61" s="11">
        <v>10</v>
      </c>
      <c r="B61" s="11" t="s">
        <v>165</v>
      </c>
      <c r="C61" s="11" t="s">
        <v>74</v>
      </c>
      <c r="D61" s="11" t="s">
        <v>199</v>
      </c>
      <c r="E61" s="11">
        <v>3</v>
      </c>
      <c r="F61" s="11">
        <v>3</v>
      </c>
      <c r="G61" s="11">
        <v>0</v>
      </c>
      <c r="H61" s="11">
        <v>0</v>
      </c>
      <c r="I61" s="11">
        <v>0</v>
      </c>
      <c r="J61" s="11">
        <v>0</v>
      </c>
      <c r="K61" s="11">
        <v>8</v>
      </c>
      <c r="L61" s="11">
        <v>9</v>
      </c>
      <c r="M61" s="11">
        <v>9</v>
      </c>
      <c r="N61" s="11">
        <v>3</v>
      </c>
      <c r="O61" s="11">
        <v>3</v>
      </c>
      <c r="P61" s="11">
        <v>0</v>
      </c>
      <c r="Q61" s="12">
        <v>27</v>
      </c>
      <c r="R61" s="12">
        <v>3.6669999999999998</v>
      </c>
      <c r="S61" s="11">
        <v>3</v>
      </c>
      <c r="T61" s="11">
        <v>0</v>
      </c>
    </row>
    <row r="62" spans="1:20" x14ac:dyDescent="0.5">
      <c r="A62" s="11"/>
      <c r="B62" s="11" t="s">
        <v>176</v>
      </c>
      <c r="C62" s="11" t="s">
        <v>177</v>
      </c>
      <c r="D62" s="11" t="s">
        <v>199</v>
      </c>
      <c r="E62" s="11">
        <v>3</v>
      </c>
      <c r="F62" s="11">
        <v>1</v>
      </c>
      <c r="G62" s="11">
        <v>1</v>
      </c>
      <c r="H62" s="11">
        <v>0</v>
      </c>
      <c r="I62" s="11">
        <v>0</v>
      </c>
      <c r="J62" s="11">
        <v>0</v>
      </c>
      <c r="K62" s="11">
        <v>3</v>
      </c>
      <c r="L62" s="11">
        <v>1</v>
      </c>
      <c r="M62" s="11">
        <v>1</v>
      </c>
      <c r="N62" s="11">
        <v>2</v>
      </c>
      <c r="O62" s="11">
        <v>3</v>
      </c>
      <c r="P62" s="11">
        <v>0</v>
      </c>
      <c r="Q62" s="12">
        <v>3</v>
      </c>
      <c r="R62" s="12">
        <v>1.667</v>
      </c>
      <c r="S62" s="11">
        <v>1</v>
      </c>
      <c r="T62" s="11">
        <v>0</v>
      </c>
    </row>
    <row r="63" spans="1:20" x14ac:dyDescent="0.5">
      <c r="A63" s="9">
        <v>47</v>
      </c>
      <c r="B63" s="9" t="s">
        <v>250</v>
      </c>
      <c r="C63" s="9" t="s">
        <v>109</v>
      </c>
      <c r="D63" s="9" t="s">
        <v>235</v>
      </c>
      <c r="E63" s="9">
        <v>2.2000000000000002</v>
      </c>
      <c r="F63" s="9">
        <v>3</v>
      </c>
      <c r="G63" s="9">
        <v>0</v>
      </c>
      <c r="H63" s="9">
        <v>0</v>
      </c>
      <c r="I63" s="9">
        <v>0</v>
      </c>
      <c r="J63" s="9">
        <v>0</v>
      </c>
      <c r="K63" s="9">
        <v>4</v>
      </c>
      <c r="L63" s="9">
        <v>5</v>
      </c>
      <c r="M63" s="9">
        <v>4</v>
      </c>
      <c r="N63" s="9">
        <v>5</v>
      </c>
      <c r="O63" s="9">
        <v>1</v>
      </c>
      <c r="P63" s="9">
        <v>1</v>
      </c>
      <c r="Q63" s="10">
        <f>(M63/E63)*9</f>
        <v>16.363636363636363</v>
      </c>
      <c r="R63" s="10">
        <f>(N63+K63)/E63</f>
        <v>4.0909090909090908</v>
      </c>
      <c r="S63" s="9">
        <v>6</v>
      </c>
      <c r="T63" s="9">
        <v>1</v>
      </c>
    </row>
    <row r="64" spans="1:20" x14ac:dyDescent="0.5">
      <c r="A64" s="13">
        <v>6</v>
      </c>
      <c r="B64" s="13" t="s">
        <v>276</v>
      </c>
      <c r="C64" s="13" t="s">
        <v>201</v>
      </c>
      <c r="D64" s="13" t="s">
        <v>279</v>
      </c>
      <c r="E64" s="13">
        <v>2.1</v>
      </c>
      <c r="F64" s="13">
        <v>2</v>
      </c>
      <c r="G64" s="13">
        <v>0</v>
      </c>
      <c r="H64" s="13">
        <v>0</v>
      </c>
      <c r="I64" s="13">
        <v>0</v>
      </c>
      <c r="J64" s="13">
        <v>0</v>
      </c>
      <c r="K64" s="13">
        <v>4</v>
      </c>
      <c r="L64" s="13">
        <v>5</v>
      </c>
      <c r="M64" s="13">
        <v>5</v>
      </c>
      <c r="N64" s="13">
        <v>3</v>
      </c>
      <c r="O64" s="13">
        <v>1</v>
      </c>
      <c r="P64" s="13">
        <v>0</v>
      </c>
      <c r="Q64" s="14">
        <f>(M64/E64)*9</f>
        <v>21.428571428571427</v>
      </c>
      <c r="R64" s="14">
        <f>(N64+K64)/E64</f>
        <v>3.333333333333333</v>
      </c>
      <c r="S64" s="13">
        <v>2</v>
      </c>
      <c r="T64" s="13">
        <v>0</v>
      </c>
    </row>
    <row r="65" spans="1:20" x14ac:dyDescent="0.5">
      <c r="A65" s="6">
        <v>14</v>
      </c>
      <c r="B65" s="6" t="s">
        <v>121</v>
      </c>
      <c r="C65" s="6" t="s">
        <v>80</v>
      </c>
      <c r="D65" s="6" t="s">
        <v>124</v>
      </c>
      <c r="E65" s="7">
        <v>2</v>
      </c>
      <c r="F65" s="6">
        <v>2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2</v>
      </c>
      <c r="O65" s="6">
        <v>3</v>
      </c>
      <c r="P65" s="6">
        <v>0</v>
      </c>
      <c r="Q65" s="8">
        <v>0</v>
      </c>
      <c r="R65" s="8">
        <v>1.5</v>
      </c>
      <c r="S65" s="6">
        <v>0</v>
      </c>
      <c r="T65" s="6">
        <v>0</v>
      </c>
    </row>
    <row r="66" spans="1:20" x14ac:dyDescent="0.5">
      <c r="A66" s="6">
        <v>27</v>
      </c>
      <c r="B66" s="6" t="s">
        <v>122</v>
      </c>
      <c r="C66" s="6" t="s">
        <v>28</v>
      </c>
      <c r="D66" s="6" t="s">
        <v>124</v>
      </c>
      <c r="E66" s="7">
        <v>2</v>
      </c>
      <c r="F66" s="6">
        <v>2</v>
      </c>
      <c r="G66" s="6">
        <v>0</v>
      </c>
      <c r="H66" s="6">
        <v>1</v>
      </c>
      <c r="I66" s="6">
        <v>1</v>
      </c>
      <c r="J66" s="6">
        <v>0</v>
      </c>
      <c r="K66" s="6">
        <v>4</v>
      </c>
      <c r="L66" s="6">
        <v>3</v>
      </c>
      <c r="M66" s="6">
        <v>3</v>
      </c>
      <c r="N66" s="6">
        <v>2</v>
      </c>
      <c r="O66" s="6">
        <v>3</v>
      </c>
      <c r="P66" s="6">
        <v>0</v>
      </c>
      <c r="Q66" s="8">
        <v>13.5</v>
      </c>
      <c r="R66" s="8">
        <v>3</v>
      </c>
      <c r="S66" s="6">
        <v>0</v>
      </c>
      <c r="T66" s="6">
        <v>0</v>
      </c>
    </row>
    <row r="67" spans="1:20" x14ac:dyDescent="0.5">
      <c r="A67" s="4">
        <v>27</v>
      </c>
      <c r="B67" s="4" t="s">
        <v>85</v>
      </c>
      <c r="C67" s="4" t="s">
        <v>86</v>
      </c>
      <c r="D67" s="4" t="s">
        <v>72</v>
      </c>
      <c r="E67" s="4">
        <v>1.2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5</v>
      </c>
      <c r="L67" s="4">
        <v>7</v>
      </c>
      <c r="M67" s="4">
        <v>1</v>
      </c>
      <c r="N67" s="4">
        <v>3</v>
      </c>
      <c r="O67" s="4">
        <v>1</v>
      </c>
      <c r="P67" s="4">
        <v>0</v>
      </c>
      <c r="Q67" s="5">
        <v>5.4</v>
      </c>
      <c r="R67" s="4">
        <v>4.8</v>
      </c>
      <c r="S67" s="4">
        <v>1</v>
      </c>
      <c r="T67" s="4">
        <v>2</v>
      </c>
    </row>
    <row r="68" spans="1:20" x14ac:dyDescent="0.5">
      <c r="A68" s="13">
        <v>30</v>
      </c>
      <c r="B68" s="13" t="s">
        <v>277</v>
      </c>
      <c r="C68" s="13" t="s">
        <v>215</v>
      </c>
      <c r="D68" s="13" t="s">
        <v>279</v>
      </c>
      <c r="E68" s="13">
        <v>1.1000000000000001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2</v>
      </c>
      <c r="O68" s="13">
        <v>3</v>
      </c>
      <c r="P68" s="13">
        <v>0</v>
      </c>
      <c r="Q68" s="14">
        <f>(M68/E68)*9</f>
        <v>0</v>
      </c>
      <c r="R68" s="14">
        <f>(N68+K68)/E68</f>
        <v>1.8181818181818181</v>
      </c>
      <c r="S68" s="13">
        <v>0</v>
      </c>
      <c r="T68" s="13">
        <v>0</v>
      </c>
    </row>
    <row r="69" spans="1:20" x14ac:dyDescent="0.5">
      <c r="A69" s="6">
        <v>24</v>
      </c>
      <c r="B69" s="6" t="s">
        <v>4</v>
      </c>
      <c r="C69" s="6" t="s">
        <v>123</v>
      </c>
      <c r="D69" s="6" t="s">
        <v>124</v>
      </c>
      <c r="E69" s="7">
        <v>1</v>
      </c>
      <c r="F69" s="6">
        <v>1</v>
      </c>
      <c r="G69" s="6">
        <v>0</v>
      </c>
      <c r="H69" s="6">
        <v>0</v>
      </c>
      <c r="I69" s="6">
        <v>0</v>
      </c>
      <c r="J69" s="6">
        <v>0</v>
      </c>
      <c r="K69" s="6">
        <v>2</v>
      </c>
      <c r="L69" s="6">
        <v>2</v>
      </c>
      <c r="M69" s="6">
        <v>2</v>
      </c>
      <c r="N69" s="6">
        <v>0</v>
      </c>
      <c r="O69" s="6">
        <v>3</v>
      </c>
      <c r="P69" s="6">
        <v>0</v>
      </c>
      <c r="Q69" s="8">
        <v>18</v>
      </c>
      <c r="R69" s="8">
        <v>2</v>
      </c>
      <c r="S69" s="6">
        <v>1</v>
      </c>
      <c r="T69" s="6">
        <v>1</v>
      </c>
    </row>
    <row r="70" spans="1:20" x14ac:dyDescent="0.5">
      <c r="A70" s="9">
        <v>25</v>
      </c>
      <c r="B70" s="9" t="s">
        <v>225</v>
      </c>
      <c r="C70" s="9" t="s">
        <v>189</v>
      </c>
      <c r="D70" s="9" t="s">
        <v>235</v>
      </c>
      <c r="E70" s="9">
        <v>1</v>
      </c>
      <c r="F70" s="9">
        <v>1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1</v>
      </c>
      <c r="Q70" s="10">
        <f>(M70/E70)*9</f>
        <v>0</v>
      </c>
      <c r="R70" s="10">
        <f>(N70+K70)/E70</f>
        <v>0</v>
      </c>
      <c r="S70" s="9">
        <v>0</v>
      </c>
      <c r="T70" s="9">
        <v>0</v>
      </c>
    </row>
    <row r="71" spans="1:20" x14ac:dyDescent="0.5">
      <c r="A71" s="13">
        <v>22</v>
      </c>
      <c r="B71" s="13" t="s">
        <v>259</v>
      </c>
      <c r="C71" s="13" t="s">
        <v>278</v>
      </c>
      <c r="D71" s="13" t="s">
        <v>279</v>
      </c>
      <c r="E71" s="13">
        <v>0.2</v>
      </c>
      <c r="F71" s="13">
        <v>2</v>
      </c>
      <c r="G71" s="13">
        <v>0</v>
      </c>
      <c r="H71" s="13">
        <v>0</v>
      </c>
      <c r="I71" s="13">
        <v>0</v>
      </c>
      <c r="J71" s="13">
        <v>0</v>
      </c>
      <c r="K71" s="13">
        <v>2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4">
        <f>(M71/E71)*9</f>
        <v>0</v>
      </c>
      <c r="R71" s="14">
        <f>(N71+K71)/E71</f>
        <v>10</v>
      </c>
      <c r="S71" s="13">
        <v>0</v>
      </c>
      <c r="T71" s="13">
        <v>0</v>
      </c>
    </row>
    <row r="72" spans="1:20" x14ac:dyDescent="0.5">
      <c r="A72" s="4">
        <v>32</v>
      </c>
      <c r="B72" s="4" t="s">
        <v>87</v>
      </c>
      <c r="C72" s="4" t="s">
        <v>88</v>
      </c>
      <c r="D72" s="4" t="s">
        <v>72</v>
      </c>
      <c r="E72" s="4">
        <v>0</v>
      </c>
      <c r="F72" s="4">
        <v>1</v>
      </c>
      <c r="G72" s="4">
        <v>0</v>
      </c>
      <c r="H72" s="4">
        <v>0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5">
        <v>0</v>
      </c>
      <c r="R72" s="4">
        <v>0</v>
      </c>
      <c r="S72" s="4">
        <v>1</v>
      </c>
      <c r="T72" s="4">
        <v>0</v>
      </c>
    </row>
    <row r="73" spans="1:20" x14ac:dyDescent="0.5">
      <c r="A73" s="4">
        <v>35</v>
      </c>
      <c r="B73" s="4" t="s">
        <v>23</v>
      </c>
      <c r="C73" s="4" t="s">
        <v>24</v>
      </c>
      <c r="D73" s="4" t="s">
        <v>72</v>
      </c>
      <c r="E73" s="4">
        <v>0</v>
      </c>
      <c r="F73" s="4">
        <v>1</v>
      </c>
      <c r="G73" s="4">
        <v>0</v>
      </c>
      <c r="H73" s="4">
        <v>0</v>
      </c>
      <c r="I73" s="4">
        <v>1</v>
      </c>
      <c r="J73" s="4">
        <v>0</v>
      </c>
      <c r="K73" s="4">
        <v>2</v>
      </c>
      <c r="L73" s="4">
        <v>3</v>
      </c>
      <c r="M73" s="4">
        <v>3</v>
      </c>
      <c r="N73" s="4">
        <v>2</v>
      </c>
      <c r="O73" s="4">
        <v>0</v>
      </c>
      <c r="P73" s="4">
        <v>1</v>
      </c>
      <c r="Q73" s="5">
        <v>0</v>
      </c>
      <c r="R73" s="4">
        <v>0</v>
      </c>
      <c r="S73" s="4">
        <v>0</v>
      </c>
      <c r="T73" s="4">
        <v>0</v>
      </c>
    </row>
    <row r="74" spans="1:20" x14ac:dyDescent="0.5">
      <c r="A74" s="4"/>
      <c r="B74" s="4" t="s">
        <v>89</v>
      </c>
      <c r="C74" s="4" t="s">
        <v>90</v>
      </c>
      <c r="D74" s="4" t="s">
        <v>72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5">
        <v>0</v>
      </c>
      <c r="R74" s="4">
        <v>0</v>
      </c>
      <c r="S74" s="4">
        <v>0</v>
      </c>
      <c r="T74" s="4">
        <v>0</v>
      </c>
    </row>
  </sheetData>
  <autoFilter ref="A1:T1" xr:uid="{F91BE56B-603B-4B7F-874F-2DE4DAAC0DE2}">
    <sortState xmlns:xlrd2="http://schemas.microsoft.com/office/spreadsheetml/2017/richdata2" ref="A2:T74">
      <sortCondition descending="1" ref="E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3F8F-3020-4E88-B2AA-F205877095D9}">
  <dimension ref="A1:S11"/>
  <sheetViews>
    <sheetView topLeftCell="D1" workbookViewId="0">
      <selection activeCell="F7" sqref="F7"/>
    </sheetView>
  </sheetViews>
  <sheetFormatPr defaultRowHeight="14.35" x14ac:dyDescent="0.5"/>
  <cols>
    <col min="1" max="1" width="16.41015625" bestFit="1" customWidth="1"/>
    <col min="2" max="2" width="10.5859375" bestFit="1" customWidth="1"/>
    <col min="3" max="3" width="10.5859375" customWidth="1"/>
    <col min="5" max="5" width="28.1171875" bestFit="1" customWidth="1"/>
    <col min="6" max="6" width="10.703125" bestFit="1" customWidth="1"/>
    <col min="7" max="7" width="10.703125" customWidth="1"/>
    <col min="9" max="9" width="11.1171875" bestFit="1" customWidth="1"/>
    <col min="10" max="10" width="10.5859375" bestFit="1" customWidth="1"/>
    <col min="11" max="11" width="10.5859375" customWidth="1"/>
    <col min="13" max="13" width="16.703125" bestFit="1" customWidth="1"/>
    <col min="17" max="17" width="18.1171875" bestFit="1" customWidth="1"/>
    <col min="18" max="18" width="10.703125" bestFit="1" customWidth="1"/>
  </cols>
  <sheetData>
    <row r="1" spans="1:19" x14ac:dyDescent="0.5">
      <c r="A1" s="23" t="s">
        <v>306</v>
      </c>
      <c r="B1" s="24"/>
      <c r="E1" s="23" t="s">
        <v>311</v>
      </c>
      <c r="F1" s="24"/>
      <c r="I1" t="s">
        <v>312</v>
      </c>
      <c r="M1" t="s">
        <v>314</v>
      </c>
      <c r="Q1" t="s">
        <v>315</v>
      </c>
    </row>
    <row r="2" spans="1:19" x14ac:dyDescent="0.5">
      <c r="A2" s="27" t="s">
        <v>307</v>
      </c>
      <c r="B2" s="28" t="s">
        <v>199</v>
      </c>
      <c r="C2" s="29">
        <v>5</v>
      </c>
      <c r="E2" s="27" t="s">
        <v>320</v>
      </c>
      <c r="F2" s="28" t="s">
        <v>72</v>
      </c>
      <c r="G2" s="29">
        <v>1</v>
      </c>
      <c r="I2" t="s">
        <v>313</v>
      </c>
      <c r="J2" t="s">
        <v>199</v>
      </c>
      <c r="K2">
        <v>2</v>
      </c>
      <c r="M2" s="29" t="s">
        <v>320</v>
      </c>
      <c r="N2" s="29" t="s">
        <v>72</v>
      </c>
      <c r="O2" s="29">
        <v>1</v>
      </c>
      <c r="Q2" s="29" t="s">
        <v>316</v>
      </c>
      <c r="R2" s="29" t="s">
        <v>199</v>
      </c>
      <c r="S2" s="29">
        <v>5</v>
      </c>
    </row>
    <row r="3" spans="1:19" x14ac:dyDescent="0.5">
      <c r="A3" s="27" t="s">
        <v>308</v>
      </c>
      <c r="B3" s="28" t="s">
        <v>199</v>
      </c>
      <c r="C3" s="29">
        <v>2</v>
      </c>
      <c r="E3" s="27" t="s">
        <v>321</v>
      </c>
      <c r="F3" s="28" t="s">
        <v>72</v>
      </c>
      <c r="G3" s="29"/>
      <c r="I3" s="29" t="s">
        <v>326</v>
      </c>
      <c r="J3" s="29" t="s">
        <v>124</v>
      </c>
      <c r="K3" s="29">
        <v>3</v>
      </c>
      <c r="M3" s="29" t="s">
        <v>321</v>
      </c>
      <c r="N3" s="29" t="s">
        <v>72</v>
      </c>
      <c r="O3" s="29">
        <v>3</v>
      </c>
      <c r="Q3" t="s">
        <v>317</v>
      </c>
      <c r="R3" t="s">
        <v>72</v>
      </c>
    </row>
    <row r="4" spans="1:19" x14ac:dyDescent="0.5">
      <c r="A4" s="27" t="s">
        <v>309</v>
      </c>
      <c r="B4" s="28" t="s">
        <v>199</v>
      </c>
      <c r="C4" s="29">
        <v>2</v>
      </c>
      <c r="E4" s="27" t="s">
        <v>323</v>
      </c>
      <c r="F4" s="28" t="s">
        <v>124</v>
      </c>
      <c r="G4" s="29">
        <v>1</v>
      </c>
      <c r="I4" t="s">
        <v>327</v>
      </c>
      <c r="J4" t="s">
        <v>124</v>
      </c>
      <c r="M4" s="29" t="s">
        <v>326</v>
      </c>
      <c r="N4" s="29" t="s">
        <v>124</v>
      </c>
      <c r="O4" s="29">
        <v>1</v>
      </c>
      <c r="Q4" t="s">
        <v>318</v>
      </c>
      <c r="R4" t="s">
        <v>72</v>
      </c>
    </row>
    <row r="5" spans="1:19" x14ac:dyDescent="0.5">
      <c r="A5" s="25" t="s">
        <v>310</v>
      </c>
      <c r="B5" s="26" t="s">
        <v>199</v>
      </c>
      <c r="E5" s="27" t="s">
        <v>334</v>
      </c>
      <c r="F5" s="28" t="s">
        <v>235</v>
      </c>
      <c r="G5" s="29">
        <v>4</v>
      </c>
      <c r="Q5" s="29" t="s">
        <v>319</v>
      </c>
      <c r="R5" s="29" t="s">
        <v>72</v>
      </c>
      <c r="S5" s="29">
        <v>2</v>
      </c>
    </row>
    <row r="6" spans="1:19" x14ac:dyDescent="0.5">
      <c r="A6" s="25" t="s">
        <v>322</v>
      </c>
      <c r="B6" s="26" t="s">
        <v>72</v>
      </c>
      <c r="E6" s="27" t="s">
        <v>335</v>
      </c>
      <c r="F6" s="28" t="s">
        <v>235</v>
      </c>
      <c r="G6" s="29">
        <v>5</v>
      </c>
      <c r="Q6" s="29" t="s">
        <v>329</v>
      </c>
      <c r="R6" s="29" t="s">
        <v>124</v>
      </c>
      <c r="S6" s="29">
        <v>1</v>
      </c>
    </row>
    <row r="7" spans="1:19" ht="14.7" thickBot="1" x14ac:dyDescent="0.55000000000000004">
      <c r="A7" s="27" t="s">
        <v>324</v>
      </c>
      <c r="B7" s="28" t="s">
        <v>124</v>
      </c>
      <c r="C7" s="29">
        <v>3</v>
      </c>
      <c r="E7" s="30" t="s">
        <v>336</v>
      </c>
      <c r="F7" s="31" t="s">
        <v>235</v>
      </c>
      <c r="G7" s="29">
        <v>4</v>
      </c>
      <c r="Q7" t="s">
        <v>330</v>
      </c>
      <c r="R7" t="s">
        <v>124</v>
      </c>
    </row>
    <row r="8" spans="1:19" x14ac:dyDescent="0.5">
      <c r="A8" s="25" t="s">
        <v>325</v>
      </c>
      <c r="B8" s="26" t="s">
        <v>124</v>
      </c>
      <c r="Q8" t="s">
        <v>331</v>
      </c>
      <c r="R8" t="s">
        <v>124</v>
      </c>
    </row>
    <row r="9" spans="1:19" x14ac:dyDescent="0.5">
      <c r="A9" s="25" t="s">
        <v>328</v>
      </c>
      <c r="B9" s="26" t="s">
        <v>124</v>
      </c>
      <c r="Q9" s="29" t="s">
        <v>337</v>
      </c>
      <c r="R9" s="29" t="s">
        <v>235</v>
      </c>
      <c r="S9" s="29">
        <v>4</v>
      </c>
    </row>
    <row r="10" spans="1:19" x14ac:dyDescent="0.5">
      <c r="A10" s="27" t="s">
        <v>332</v>
      </c>
      <c r="B10" s="28" t="s">
        <v>235</v>
      </c>
      <c r="C10" s="29">
        <v>3</v>
      </c>
      <c r="Q10" s="29" t="s">
        <v>338</v>
      </c>
      <c r="R10" s="29" t="s">
        <v>279</v>
      </c>
      <c r="S10" s="29">
        <v>2</v>
      </c>
    </row>
    <row r="11" spans="1:19" ht="14.7" thickBot="1" x14ac:dyDescent="0.55000000000000004">
      <c r="A11" s="30" t="s">
        <v>333</v>
      </c>
      <c r="B11" s="31" t="s">
        <v>235</v>
      </c>
      <c r="C11" s="29">
        <v>5</v>
      </c>
      <c r="Q11" s="29" t="s">
        <v>339</v>
      </c>
      <c r="R11" s="29" t="s">
        <v>279</v>
      </c>
      <c r="S11" s="29">
        <v>1</v>
      </c>
    </row>
  </sheetData>
  <autoFilter ref="A1:S1" xr:uid="{55383F8F-3020-4E88-B2AA-F205877095D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 HITTING QUALIFIERS</vt:lpstr>
      <vt:lpstr>2022 PITCHING QUALIFIERS</vt:lpstr>
      <vt:lpstr>League Hitting</vt:lpstr>
      <vt:lpstr>League Pitching</vt:lpstr>
      <vt:lpstr>NOMINATIONS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ERM, CHRISTOPHER</dc:creator>
  <cp:lastModifiedBy>C.J. Skelton</cp:lastModifiedBy>
  <dcterms:created xsi:type="dcterms:W3CDTF">2022-10-20T15:32:30Z</dcterms:created>
  <dcterms:modified xsi:type="dcterms:W3CDTF">2024-01-04T03:26:16Z</dcterms:modified>
</cp:coreProperties>
</file>